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15" windowWidth="10410" windowHeight="547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<sst xmlns="http://schemas.openxmlformats.org/spreadsheetml/2006/main" count="186" uniqueCount="67">
  <si>
    <t>Platobný kalendár - dávky dôchodkového zabezpečenia - marec 2001</t>
  </si>
  <si>
    <t>Pohyb na bankovom účte dôchodkového zabezpečenia v ústredí Sociálnej poisťovne ( príjmy a výdavky)</t>
  </si>
  <si>
    <t>v tis.Sk</t>
  </si>
  <si>
    <t>P   r   í   j   m   y</t>
  </si>
  <si>
    <t>V ý d a v k y</t>
  </si>
  <si>
    <t xml:space="preserve">Dátum </t>
  </si>
  <si>
    <t>Pobočky</t>
  </si>
  <si>
    <t>Ostatné</t>
  </si>
  <si>
    <t>Zál. poštám</t>
  </si>
  <si>
    <t>Doplatky</t>
  </si>
  <si>
    <t>Kúpele</t>
  </si>
  <si>
    <t>Sporožíro</t>
  </si>
  <si>
    <t>Text</t>
  </si>
  <si>
    <t>Zostatok</t>
  </si>
  <si>
    <t>Pren.</t>
  </si>
  <si>
    <t xml:space="preserve"> 1.</t>
  </si>
  <si>
    <t>+ § 49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</si>
  <si>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</si>
  <si>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</si>
  <si>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</si>
  <si>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</si>
  <si>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</si>
  <si>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</si>
  <si>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>+ presun z NP</t>
  </si>
  <si>
    <t xml:space="preserve"> 8.</t>
  </si>
  <si>
    <r>
      <t>- Domovy,</t>
    </r>
    <r>
      <rPr>
        <sz val="10"/>
        <color indexed="10"/>
        <rFont val="Arial"/>
        <family val="2"/>
      </rPr>
      <t xml:space="preserve"> +  presun z RF</t>
    </r>
  </si>
  <si>
    <t xml:space="preserve"> 9.</t>
  </si>
  <si>
    <t>+ ostatné príjmy</t>
  </si>
  <si>
    <t>10.</t>
  </si>
  <si>
    <t>11.</t>
  </si>
  <si>
    <t>12.</t>
  </si>
  <si>
    <t>13.</t>
  </si>
  <si>
    <t>14.</t>
  </si>
  <si>
    <t>15.</t>
  </si>
  <si>
    <t>- rezervný fond</t>
  </si>
  <si>
    <t>16.</t>
  </si>
  <si>
    <t>17.</t>
  </si>
  <si>
    <t>18.</t>
  </si>
  <si>
    <t>19.</t>
  </si>
  <si>
    <t>20.</t>
  </si>
  <si>
    <t>- vysp. § 14</t>
  </si>
  <si>
    <t>21.</t>
  </si>
  <si>
    <t>22.</t>
  </si>
  <si>
    <t>+ presun z RF</t>
  </si>
  <si>
    <t>23.</t>
  </si>
  <si>
    <t>24.</t>
  </si>
  <si>
    <t>25.</t>
  </si>
  <si>
    <t>26.</t>
  </si>
  <si>
    <t>27.</t>
  </si>
  <si>
    <t>- DSF</t>
  </si>
  <si>
    <t>28.</t>
  </si>
  <si>
    <t>+ § 14</t>
  </si>
  <si>
    <t>29.</t>
  </si>
  <si>
    <t>30.</t>
  </si>
  <si>
    <t>+ vysp.pošt.</t>
  </si>
  <si>
    <t>31-</t>
  </si>
  <si>
    <t>Spolu</t>
  </si>
  <si>
    <t>Príjmy</t>
  </si>
  <si>
    <t>rozpočet</t>
  </si>
  <si>
    <t>MPSVR SR Par.49</t>
  </si>
  <si>
    <t>MPSVR SR Par.14</t>
  </si>
  <si>
    <t>Platobný kalendár - dávky dôchodkového zabezpečenia - apríl 2001</t>
  </si>
  <si>
    <t>- Domovy</t>
  </si>
  <si>
    <t>+ vysp.pošt.- DSF</t>
  </si>
  <si>
    <t>Platobný kalendár - dávky dôchodkového zabezpečenia - máj 2001</t>
  </si>
  <si>
    <t>+ vysp.pošt.-DSF</t>
  </si>
  <si>
    <t>31.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</si>
</sst>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 quotePrefix="1">
      <alignment/>
    </xf>
    <xf numFmtId="3" fontId="4" fillId="0" borderId="5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 quotePrefix="1">
      <alignment/>
    </xf>
    <xf numFmtId="3" fontId="5" fillId="0" borderId="7" xfId="0" applyNumberFormat="1" applyFont="1" applyBorder="1" applyAlignment="1" quotePrefix="1">
      <alignment/>
    </xf>
    <xf numFmtId="3" fontId="1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3" fontId="1" fillId="0" borderId="13" xfId="0" applyNumberFormat="1" applyFont="1" applyBorder="1" applyAlignment="1">
      <alignment horizontal="center"/>
    </xf>
    <xf numFmtId="3" fontId="2" fillId="0" borderId="11" xfId="0" applyNumberFormat="1" applyFont="1" applyBorder="1" applyAlignment="1" quotePrefix="1">
      <alignment/>
    </xf>
    <xf numFmtId="3" fontId="1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44"/>
  <sheetViews>
    <sheetView showGridLines="0" tabSelected="1" workbookViewId="0" topLeftCell="A1">
      <selection activeCell="A147" sqref="A147"/>
    </sheetView>
  </sheetViews>
  <sheetFormatPr defaultColWidth="9.00390625" defaultRowHeight="18" customHeight="1"/>
  <cols>
    <col min="1" max="1" width="11.25390625" style="3" customWidth="1"/>
    <col min="2" max="8" width="11.75390625" style="3" customWidth="1"/>
    <col min="9" max="9" width="24.125" style="3" customWidth="1"/>
    <col min="10" max="10" width="13.75390625" style="3" customWidth="1"/>
    <col min="11" max="16384" width="9.125" style="3" customWidth="1"/>
  </cols>
  <sheetData>
    <row r="2" spans="1:5" ht="18" customHeight="1">
      <c r="A2" s="1" t="s">
        <v>0</v>
      </c>
      <c r="B2" s="1"/>
      <c r="C2" s="1"/>
      <c r="D2" s="1"/>
      <c r="E2" s="2"/>
    </row>
    <row r="3" spans="1:10" ht="18" customHeight="1" thickBot="1">
      <c r="A3" s="4" t="s">
        <v>1</v>
      </c>
      <c r="B3" s="4"/>
      <c r="C3" s="4"/>
      <c r="D3" s="4"/>
      <c r="E3" s="5"/>
      <c r="F3" s="5"/>
      <c r="G3" s="5"/>
      <c r="H3" s="5"/>
      <c r="I3" s="6"/>
      <c r="J3" s="2" t="s">
        <v>2</v>
      </c>
    </row>
    <row r="4" spans="1:10" ht="18" customHeight="1" thickBot="1">
      <c r="A4" s="7" t="s">
        <v>3</v>
      </c>
      <c r="B4" s="8"/>
      <c r="C4" s="8"/>
      <c r="D4" s="8"/>
      <c r="E4" s="8"/>
      <c r="F4" s="9" t="s">
        <v>4</v>
      </c>
      <c r="G4" s="10"/>
      <c r="H4" s="11"/>
      <c r="I4" s="12"/>
      <c r="J4" s="13"/>
    </row>
    <row r="5" spans="1:10" ht="18" customHeight="1" thickBot="1">
      <c r="A5" s="14" t="s">
        <v>5</v>
      </c>
      <c r="B5" s="15" t="s">
        <v>6</v>
      </c>
      <c r="C5" s="16" t="s">
        <v>7</v>
      </c>
      <c r="D5" s="17" t="s">
        <v>8</v>
      </c>
      <c r="E5" s="17" t="s">
        <v>9</v>
      </c>
      <c r="F5" s="17" t="s">
        <v>10</v>
      </c>
      <c r="G5" s="17" t="s">
        <v>11</v>
      </c>
      <c r="H5" s="17" t="s">
        <v>7</v>
      </c>
      <c r="I5" s="17" t="s">
        <v>12</v>
      </c>
      <c r="J5" s="15" t="s">
        <v>13</v>
      </c>
    </row>
    <row r="6" spans="1:10" ht="18" customHeight="1" thickBot="1">
      <c r="A6" s="18" t="s">
        <v>14</v>
      </c>
      <c r="B6" s="19"/>
      <c r="C6" s="18"/>
      <c r="D6" s="20"/>
      <c r="E6" s="21"/>
      <c r="F6" s="21"/>
      <c r="G6" s="21"/>
      <c r="H6" s="20"/>
      <c r="I6" s="20"/>
      <c r="J6" s="13">
        <v>553505</v>
      </c>
    </row>
    <row r="7" spans="1:10" ht="18" customHeight="1">
      <c r="A7" s="18" t="s">
        <v>15</v>
      </c>
      <c r="B7" s="22">
        <v>103200</v>
      </c>
      <c r="C7" s="23">
        <v>1237860</v>
      </c>
      <c r="D7" s="24">
        <v>424000</v>
      </c>
      <c r="E7" s="25">
        <v>5270</v>
      </c>
      <c r="F7" s="24">
        <v>57754</v>
      </c>
      <c r="G7" s="24">
        <v>28084</v>
      </c>
      <c r="H7" s="24">
        <v>12211</v>
      </c>
      <c r="I7" s="26" t="s">
        <v>16</v>
      </c>
      <c r="J7" s="22">
        <f aca="true" t="shared" si="0" ref="J7:J37">SUM(J6+B7+C7-D7-E7-F7-G7-H7)</f>
        <v>1367246</v>
      </c>
    </row>
    <row r="8" spans="1:10" ht="18" customHeight="1">
      <c r="A8" s="18" t="s">
        <v>17</v>
      </c>
      <c r="B8" s="22">
        <v>115600</v>
      </c>
      <c r="C8" s="23">
        <v>137</v>
      </c>
      <c r="D8" s="24">
        <v>446000</v>
      </c>
      <c r="E8" s="25">
        <v>8693</v>
      </c>
      <c r="F8" s="24">
        <v>0</v>
      </c>
      <c r="G8" s="24">
        <v>23641</v>
      </c>
      <c r="H8" s="24">
        <v>8447</v>
      </c>
      <c r="I8" s="26"/>
      <c r="J8" s="22">
        <f t="shared" si="0"/>
        <v>996202</v>
      </c>
    </row>
    <row r="9" spans="1:10" ht="18" customHeight="1">
      <c r="A9" s="18" t="s">
        <v>18</v>
      </c>
      <c r="B9" s="27">
        <v>0</v>
      </c>
      <c r="C9" s="28">
        <v>0</v>
      </c>
      <c r="D9" s="29">
        <v>0</v>
      </c>
      <c r="E9" s="30">
        <v>0</v>
      </c>
      <c r="F9" s="29">
        <v>0</v>
      </c>
      <c r="G9" s="29">
        <v>0</v>
      </c>
      <c r="H9" s="29">
        <v>0</v>
      </c>
      <c r="I9" s="31"/>
      <c r="J9" s="22">
        <f t="shared" si="0"/>
        <v>996202</v>
      </c>
    </row>
    <row r="10" spans="1:10" ht="18" customHeight="1">
      <c r="A10" s="18" t="s">
        <v>19</v>
      </c>
      <c r="B10" s="27">
        <v>0</v>
      </c>
      <c r="C10" s="28">
        <v>0</v>
      </c>
      <c r="D10" s="29">
        <v>0</v>
      </c>
      <c r="E10" s="30">
        <v>0</v>
      </c>
      <c r="F10" s="29">
        <v>0</v>
      </c>
      <c r="G10" s="29">
        <v>0</v>
      </c>
      <c r="H10" s="29">
        <v>0</v>
      </c>
      <c r="I10" s="31"/>
      <c r="J10" s="22">
        <f t="shared" si="0"/>
        <v>996202</v>
      </c>
    </row>
    <row r="11" spans="1:10" ht="18" customHeight="1">
      <c r="A11" s="18" t="s">
        <v>20</v>
      </c>
      <c r="B11" s="22">
        <v>122600</v>
      </c>
      <c r="C11" s="23">
        <v>218</v>
      </c>
      <c r="D11" s="24">
        <v>632000</v>
      </c>
      <c r="E11" s="25">
        <v>9276</v>
      </c>
      <c r="F11" s="24">
        <v>0</v>
      </c>
      <c r="G11" s="24">
        <v>23003</v>
      </c>
      <c r="H11" s="24">
        <v>15639</v>
      </c>
      <c r="I11" s="24"/>
      <c r="J11" s="22">
        <f t="shared" si="0"/>
        <v>439102</v>
      </c>
    </row>
    <row r="12" spans="1:10" ht="18" customHeight="1">
      <c r="A12" s="18" t="s">
        <v>21</v>
      </c>
      <c r="B12" s="22">
        <v>91678</v>
      </c>
      <c r="C12" s="23">
        <v>333</v>
      </c>
      <c r="D12" s="24">
        <v>0</v>
      </c>
      <c r="E12" s="25">
        <v>3681</v>
      </c>
      <c r="F12" s="24">
        <v>102</v>
      </c>
      <c r="G12" s="24">
        <v>0</v>
      </c>
      <c r="H12" s="24">
        <v>38152</v>
      </c>
      <c r="I12" s="26"/>
      <c r="J12" s="22">
        <f t="shared" si="0"/>
        <v>489178</v>
      </c>
    </row>
    <row r="13" spans="1:10" ht="18" customHeight="1">
      <c r="A13" s="18" t="s">
        <v>22</v>
      </c>
      <c r="B13" s="22">
        <v>108250</v>
      </c>
      <c r="C13" s="23">
        <v>100230</v>
      </c>
      <c r="D13" s="24">
        <v>543000</v>
      </c>
      <c r="E13" s="25">
        <v>8288</v>
      </c>
      <c r="F13" s="24">
        <v>1945</v>
      </c>
      <c r="G13" s="24">
        <v>23880</v>
      </c>
      <c r="H13" s="24">
        <v>327</v>
      </c>
      <c r="I13" s="32" t="s">
        <v>23</v>
      </c>
      <c r="J13" s="22">
        <f t="shared" si="0"/>
        <v>120218</v>
      </c>
    </row>
    <row r="14" spans="1:10" ht="18" customHeight="1">
      <c r="A14" s="18" t="s">
        <v>24</v>
      </c>
      <c r="B14" s="22">
        <v>230925</v>
      </c>
      <c r="C14" s="23">
        <v>708717</v>
      </c>
      <c r="D14" s="24">
        <v>422000</v>
      </c>
      <c r="E14" s="25">
        <v>3508</v>
      </c>
      <c r="F14" s="24">
        <v>1880</v>
      </c>
      <c r="G14" s="24">
        <v>0</v>
      </c>
      <c r="H14" s="24">
        <v>94444</v>
      </c>
      <c r="I14" s="26" t="s">
        <v>25</v>
      </c>
      <c r="J14" s="22">
        <f t="shared" si="0"/>
        <v>538028</v>
      </c>
    </row>
    <row r="15" spans="1:10" ht="18" customHeight="1">
      <c r="A15" s="18" t="s">
        <v>26</v>
      </c>
      <c r="B15" s="22">
        <v>440864</v>
      </c>
      <c r="C15" s="23">
        <v>21918</v>
      </c>
      <c r="D15" s="24">
        <v>441000</v>
      </c>
      <c r="E15" s="25">
        <v>9035</v>
      </c>
      <c r="F15" s="24">
        <v>1263</v>
      </c>
      <c r="G15" s="24">
        <v>31813</v>
      </c>
      <c r="H15" s="24">
        <v>6825</v>
      </c>
      <c r="I15" s="26" t="s">
        <v>27</v>
      </c>
      <c r="J15" s="22">
        <f t="shared" si="0"/>
        <v>510874</v>
      </c>
    </row>
    <row r="16" spans="1:10" ht="18" customHeight="1">
      <c r="A16" s="18" t="s">
        <v>28</v>
      </c>
      <c r="B16" s="27">
        <v>0</v>
      </c>
      <c r="C16" s="28">
        <v>0</v>
      </c>
      <c r="D16" s="29">
        <v>0</v>
      </c>
      <c r="E16" s="30">
        <v>0</v>
      </c>
      <c r="F16" s="29">
        <v>0</v>
      </c>
      <c r="G16" s="29">
        <v>0</v>
      </c>
      <c r="H16" s="29">
        <v>0</v>
      </c>
      <c r="I16" s="31"/>
      <c r="J16" s="22">
        <f t="shared" si="0"/>
        <v>510874</v>
      </c>
    </row>
    <row r="17" spans="1:10" ht="18" customHeight="1">
      <c r="A17" s="18" t="s">
        <v>29</v>
      </c>
      <c r="B17" s="27">
        <v>0</v>
      </c>
      <c r="C17" s="28">
        <v>0</v>
      </c>
      <c r="D17" s="29">
        <v>0</v>
      </c>
      <c r="E17" s="30">
        <v>0</v>
      </c>
      <c r="F17" s="29">
        <v>0</v>
      </c>
      <c r="G17" s="29">
        <v>0</v>
      </c>
      <c r="H17" s="29">
        <v>0</v>
      </c>
      <c r="I17" s="20"/>
      <c r="J17" s="22">
        <f t="shared" si="0"/>
        <v>510874</v>
      </c>
    </row>
    <row r="18" spans="1:10" ht="18" customHeight="1">
      <c r="A18" s="18" t="s">
        <v>30</v>
      </c>
      <c r="B18" s="22">
        <v>388477</v>
      </c>
      <c r="C18" s="23">
        <v>3472</v>
      </c>
      <c r="D18" s="24">
        <v>0</v>
      </c>
      <c r="E18" s="25">
        <v>6908</v>
      </c>
      <c r="F18" s="24">
        <v>2089</v>
      </c>
      <c r="G18" s="24">
        <v>32172</v>
      </c>
      <c r="H18" s="24">
        <v>6947</v>
      </c>
      <c r="I18" s="24"/>
      <c r="J18" s="22">
        <f t="shared" si="0"/>
        <v>854707</v>
      </c>
    </row>
    <row r="19" spans="1:10" ht="18" customHeight="1">
      <c r="A19" s="18" t="s">
        <v>31</v>
      </c>
      <c r="B19" s="22">
        <v>279867</v>
      </c>
      <c r="C19" s="23">
        <v>479</v>
      </c>
      <c r="D19" s="24">
        <v>416000</v>
      </c>
      <c r="E19" s="25">
        <v>5900</v>
      </c>
      <c r="F19" s="24">
        <v>2937</v>
      </c>
      <c r="G19" s="24">
        <v>23626</v>
      </c>
      <c r="H19" s="24">
        <v>450</v>
      </c>
      <c r="I19" s="24"/>
      <c r="J19" s="22">
        <f t="shared" si="0"/>
        <v>686140</v>
      </c>
    </row>
    <row r="20" spans="1:10" ht="18" customHeight="1">
      <c r="A20" s="18" t="s">
        <v>32</v>
      </c>
      <c r="B20" s="22">
        <v>514750</v>
      </c>
      <c r="C20" s="23">
        <v>162</v>
      </c>
      <c r="D20" s="24">
        <v>0</v>
      </c>
      <c r="E20" s="25">
        <v>5058</v>
      </c>
      <c r="F20" s="24">
        <v>1293</v>
      </c>
      <c r="G20" s="24">
        <v>0</v>
      </c>
      <c r="H20" s="24">
        <v>13627</v>
      </c>
      <c r="I20" s="24"/>
      <c r="J20" s="22">
        <f t="shared" si="0"/>
        <v>1181074</v>
      </c>
    </row>
    <row r="21" spans="1:10" ht="18" customHeight="1">
      <c r="A21" s="18" t="s">
        <v>33</v>
      </c>
      <c r="B21" s="22">
        <v>225836</v>
      </c>
      <c r="C21" s="23">
        <v>468</v>
      </c>
      <c r="D21" s="24">
        <v>405000</v>
      </c>
      <c r="E21" s="25">
        <v>4602</v>
      </c>
      <c r="F21" s="24">
        <v>581</v>
      </c>
      <c r="G21" s="24">
        <v>29586</v>
      </c>
      <c r="H21" s="24">
        <v>26608</v>
      </c>
      <c r="I21" s="26" t="s">
        <v>34</v>
      </c>
      <c r="J21" s="22">
        <f t="shared" si="0"/>
        <v>941001</v>
      </c>
    </row>
    <row r="22" spans="1:10" ht="18" customHeight="1">
      <c r="A22" s="18" t="s">
        <v>35</v>
      </c>
      <c r="B22" s="22">
        <v>237350</v>
      </c>
      <c r="C22" s="23">
        <v>455</v>
      </c>
      <c r="D22" s="24">
        <v>447000</v>
      </c>
      <c r="E22" s="25">
        <v>7265</v>
      </c>
      <c r="F22" s="24">
        <v>544</v>
      </c>
      <c r="G22" s="24">
        <v>28155</v>
      </c>
      <c r="H22" s="24">
        <v>12585</v>
      </c>
      <c r="I22" s="26"/>
      <c r="J22" s="22">
        <f t="shared" si="0"/>
        <v>683257</v>
      </c>
    </row>
    <row r="23" spans="1:10" ht="18" customHeight="1">
      <c r="A23" s="18" t="s">
        <v>36</v>
      </c>
      <c r="B23" s="27">
        <v>0</v>
      </c>
      <c r="C23" s="28">
        <v>0</v>
      </c>
      <c r="D23" s="29">
        <v>0</v>
      </c>
      <c r="E23" s="30">
        <v>0</v>
      </c>
      <c r="F23" s="29">
        <v>0</v>
      </c>
      <c r="G23" s="29">
        <v>0</v>
      </c>
      <c r="H23" s="29">
        <v>0</v>
      </c>
      <c r="I23" s="31"/>
      <c r="J23" s="22">
        <f t="shared" si="0"/>
        <v>683257</v>
      </c>
    </row>
    <row r="24" spans="1:10" ht="18" customHeight="1">
      <c r="A24" s="18" t="s">
        <v>37</v>
      </c>
      <c r="B24" s="27">
        <v>0</v>
      </c>
      <c r="C24" s="28">
        <v>0</v>
      </c>
      <c r="D24" s="29">
        <v>0</v>
      </c>
      <c r="E24" s="30">
        <v>0</v>
      </c>
      <c r="F24" s="29">
        <v>0</v>
      </c>
      <c r="G24" s="29">
        <v>0</v>
      </c>
      <c r="H24" s="29">
        <v>0</v>
      </c>
      <c r="I24" s="20"/>
      <c r="J24" s="22">
        <f t="shared" si="0"/>
        <v>683257</v>
      </c>
    </row>
    <row r="25" spans="1:10" ht="18" customHeight="1">
      <c r="A25" s="18" t="s">
        <v>38</v>
      </c>
      <c r="B25" s="22">
        <v>153864</v>
      </c>
      <c r="C25" s="23">
        <v>565</v>
      </c>
      <c r="D25" s="24">
        <v>410000</v>
      </c>
      <c r="E25" s="25">
        <v>2578</v>
      </c>
      <c r="F25" s="24">
        <v>0</v>
      </c>
      <c r="G25" s="24">
        <v>0</v>
      </c>
      <c r="H25" s="24">
        <v>12556</v>
      </c>
      <c r="I25" s="24"/>
      <c r="J25" s="22">
        <f t="shared" si="0"/>
        <v>412552</v>
      </c>
    </row>
    <row r="26" spans="1:10" ht="18" customHeight="1">
      <c r="A26" s="18" t="s">
        <v>39</v>
      </c>
      <c r="B26" s="22">
        <v>130700</v>
      </c>
      <c r="C26" s="23">
        <v>671</v>
      </c>
      <c r="D26" s="24">
        <v>0</v>
      </c>
      <c r="E26" s="25">
        <v>6981</v>
      </c>
      <c r="F26" s="24">
        <v>62</v>
      </c>
      <c r="G26" s="24">
        <v>0</v>
      </c>
      <c r="H26" s="24">
        <v>46756</v>
      </c>
      <c r="I26" s="26" t="s">
        <v>40</v>
      </c>
      <c r="J26" s="22">
        <f t="shared" si="0"/>
        <v>490124</v>
      </c>
    </row>
    <row r="27" spans="1:10" ht="18" customHeight="1">
      <c r="A27" s="18" t="s">
        <v>41</v>
      </c>
      <c r="B27" s="22">
        <v>76600</v>
      </c>
      <c r="C27" s="23">
        <v>460</v>
      </c>
      <c r="D27" s="24">
        <v>434000</v>
      </c>
      <c r="E27" s="25">
        <v>2340</v>
      </c>
      <c r="F27" s="24">
        <v>0</v>
      </c>
      <c r="G27" s="24">
        <v>0</v>
      </c>
      <c r="H27" s="24">
        <v>426</v>
      </c>
      <c r="I27" s="24"/>
      <c r="J27" s="22">
        <f t="shared" si="0"/>
        <v>130418</v>
      </c>
    </row>
    <row r="28" spans="1:10" ht="18" customHeight="1">
      <c r="A28" s="18" t="s">
        <v>42</v>
      </c>
      <c r="B28" s="22">
        <v>145600</v>
      </c>
      <c r="C28" s="23">
        <v>300422</v>
      </c>
      <c r="D28" s="24">
        <v>408000</v>
      </c>
      <c r="E28" s="25">
        <v>3023</v>
      </c>
      <c r="F28" s="24">
        <v>0</v>
      </c>
      <c r="G28" s="24">
        <v>0</v>
      </c>
      <c r="H28" s="24">
        <v>14265</v>
      </c>
      <c r="I28" s="32" t="s">
        <v>43</v>
      </c>
      <c r="J28" s="22">
        <f t="shared" si="0"/>
        <v>151152</v>
      </c>
    </row>
    <row r="29" spans="1:10" ht="18" customHeight="1">
      <c r="A29" s="18" t="s">
        <v>44</v>
      </c>
      <c r="B29" s="22">
        <v>126400</v>
      </c>
      <c r="C29" s="23">
        <v>256</v>
      </c>
      <c r="D29" s="24">
        <v>0</v>
      </c>
      <c r="E29" s="25">
        <v>8059</v>
      </c>
      <c r="F29" s="24">
        <v>0</v>
      </c>
      <c r="G29" s="24">
        <v>0</v>
      </c>
      <c r="H29" s="24">
        <v>12853</v>
      </c>
      <c r="I29" s="24"/>
      <c r="J29" s="22">
        <f t="shared" si="0"/>
        <v>256896</v>
      </c>
    </row>
    <row r="30" spans="1:10" ht="18" customHeight="1">
      <c r="A30" s="18" t="s">
        <v>45</v>
      </c>
      <c r="B30" s="27">
        <v>0</v>
      </c>
      <c r="C30" s="28">
        <v>0</v>
      </c>
      <c r="D30" s="29">
        <v>0</v>
      </c>
      <c r="E30" s="30">
        <v>0</v>
      </c>
      <c r="F30" s="29">
        <v>0</v>
      </c>
      <c r="G30" s="29">
        <v>0</v>
      </c>
      <c r="H30" s="29">
        <v>0</v>
      </c>
      <c r="I30" s="20"/>
      <c r="J30" s="22">
        <f t="shared" si="0"/>
        <v>256896</v>
      </c>
    </row>
    <row r="31" spans="1:10" ht="18" customHeight="1">
      <c r="A31" s="18" t="s">
        <v>46</v>
      </c>
      <c r="B31" s="27">
        <v>0</v>
      </c>
      <c r="C31" s="28">
        <v>0</v>
      </c>
      <c r="D31" s="29">
        <v>0</v>
      </c>
      <c r="E31" s="30">
        <v>0</v>
      </c>
      <c r="F31" s="29">
        <v>0</v>
      </c>
      <c r="G31" s="29">
        <v>0</v>
      </c>
      <c r="H31" s="29">
        <v>0</v>
      </c>
      <c r="I31" s="31"/>
      <c r="J31" s="22">
        <f t="shared" si="0"/>
        <v>256896</v>
      </c>
    </row>
    <row r="32" spans="1:10" ht="18" customHeight="1">
      <c r="A32" s="18" t="s">
        <v>47</v>
      </c>
      <c r="B32" s="22">
        <v>70000</v>
      </c>
      <c r="C32" s="23">
        <v>0</v>
      </c>
      <c r="D32" s="24">
        <v>0</v>
      </c>
      <c r="E32" s="25">
        <v>0</v>
      </c>
      <c r="F32" s="24">
        <v>0</v>
      </c>
      <c r="G32" s="24">
        <v>22252</v>
      </c>
      <c r="H32" s="24">
        <v>59000</v>
      </c>
      <c r="I32" s="26"/>
      <c r="J32" s="22">
        <f t="shared" si="0"/>
        <v>245644</v>
      </c>
    </row>
    <row r="33" spans="1:10" ht="18" customHeight="1">
      <c r="A33" s="18" t="s">
        <v>48</v>
      </c>
      <c r="B33" s="22">
        <v>59000</v>
      </c>
      <c r="C33" s="23">
        <v>0</v>
      </c>
      <c r="D33" s="24">
        <v>0</v>
      </c>
      <c r="E33" s="25">
        <v>4000</v>
      </c>
      <c r="F33" s="24">
        <v>0</v>
      </c>
      <c r="G33" s="24">
        <v>0</v>
      </c>
      <c r="H33" s="24">
        <v>4000</v>
      </c>
      <c r="I33" s="26" t="s">
        <v>49</v>
      </c>
      <c r="J33" s="22">
        <f t="shared" si="0"/>
        <v>296644</v>
      </c>
    </row>
    <row r="34" spans="1:10" ht="18" customHeight="1">
      <c r="A34" s="18" t="s">
        <v>50</v>
      </c>
      <c r="B34" s="22">
        <v>48000</v>
      </c>
      <c r="C34" s="23">
        <v>0</v>
      </c>
      <c r="D34" s="24">
        <v>0</v>
      </c>
      <c r="E34" s="25">
        <v>4000</v>
      </c>
      <c r="F34" s="24">
        <v>0</v>
      </c>
      <c r="G34" s="24">
        <v>29981</v>
      </c>
      <c r="H34" s="24">
        <v>3000</v>
      </c>
      <c r="I34" s="26" t="s">
        <v>51</v>
      </c>
      <c r="J34" s="22">
        <f t="shared" si="0"/>
        <v>307663</v>
      </c>
    </row>
    <row r="35" spans="1:10" ht="18" customHeight="1">
      <c r="A35" s="18" t="s">
        <v>52</v>
      </c>
      <c r="B35" s="22">
        <v>45000</v>
      </c>
      <c r="C35" s="23">
        <v>16000</v>
      </c>
      <c r="D35" s="24">
        <v>0</v>
      </c>
      <c r="E35" s="25">
        <v>4000</v>
      </c>
      <c r="F35" s="24">
        <v>0</v>
      </c>
      <c r="G35" s="24">
        <v>0</v>
      </c>
      <c r="H35" s="24">
        <v>200</v>
      </c>
      <c r="I35" s="26"/>
      <c r="J35" s="22">
        <f t="shared" si="0"/>
        <v>364463</v>
      </c>
    </row>
    <row r="36" spans="1:10" ht="18" customHeight="1">
      <c r="A36" s="18" t="s">
        <v>53</v>
      </c>
      <c r="B36" s="22">
        <v>40599</v>
      </c>
      <c r="C36" s="23">
        <v>0</v>
      </c>
      <c r="D36" s="24">
        <v>424000</v>
      </c>
      <c r="E36" s="25">
        <v>3000</v>
      </c>
      <c r="F36" s="24">
        <v>0</v>
      </c>
      <c r="G36" s="24">
        <v>54826</v>
      </c>
      <c r="H36" s="24">
        <v>12000</v>
      </c>
      <c r="I36" s="26" t="s">
        <v>54</v>
      </c>
      <c r="J36" s="22">
        <f t="shared" si="0"/>
        <v>-88764</v>
      </c>
    </row>
    <row r="37" spans="1:10" ht="18" customHeight="1" thickBot="1">
      <c r="A37" s="33" t="s">
        <v>55</v>
      </c>
      <c r="B37" s="34">
        <v>0</v>
      </c>
      <c r="C37" s="35">
        <v>0</v>
      </c>
      <c r="D37" s="36">
        <v>0</v>
      </c>
      <c r="E37" s="37">
        <v>0</v>
      </c>
      <c r="F37" s="36">
        <v>0</v>
      </c>
      <c r="G37" s="36">
        <v>0</v>
      </c>
      <c r="H37" s="36">
        <v>0</v>
      </c>
      <c r="I37" s="38"/>
      <c r="J37" s="22">
        <f t="shared" si="0"/>
        <v>-88764</v>
      </c>
    </row>
    <row r="38" spans="1:10" ht="18" customHeight="1" thickBot="1">
      <c r="A38" s="33" t="s">
        <v>56</v>
      </c>
      <c r="B38" s="39">
        <f aca="true" t="shared" si="1" ref="B38:H38">SUM(B7:B37)</f>
        <v>3755160</v>
      </c>
      <c r="C38" s="39">
        <f t="shared" si="1"/>
        <v>2392823</v>
      </c>
      <c r="D38" s="40">
        <f t="shared" si="1"/>
        <v>5852000</v>
      </c>
      <c r="E38" s="41">
        <f t="shared" si="1"/>
        <v>115465</v>
      </c>
      <c r="F38" s="41">
        <f t="shared" si="1"/>
        <v>70450</v>
      </c>
      <c r="G38" s="41">
        <f t="shared" si="1"/>
        <v>351019</v>
      </c>
      <c r="H38" s="40">
        <f t="shared" si="1"/>
        <v>401318</v>
      </c>
      <c r="I38" s="42"/>
      <c r="J38" s="40">
        <f>J37</f>
        <v>-88764</v>
      </c>
    </row>
    <row r="39" spans="1:9" ht="18" customHeight="1">
      <c r="A39" s="1" t="s">
        <v>57</v>
      </c>
      <c r="B39" s="4"/>
      <c r="C39" s="2" t="s">
        <v>58</v>
      </c>
      <c r="D39" s="43"/>
      <c r="E39" s="4"/>
      <c r="I39" s="44"/>
    </row>
    <row r="40" spans="1:10" ht="18" customHeight="1">
      <c r="A40" s="1" t="s">
        <v>6</v>
      </c>
      <c r="B40" s="4"/>
      <c r="C40" s="4">
        <v>3595193</v>
      </c>
      <c r="D40" s="5"/>
      <c r="H40" s="45"/>
      <c r="I40" s="46"/>
      <c r="J40" s="4"/>
    </row>
    <row r="41" spans="1:10" ht="18" customHeight="1">
      <c r="A41" s="1" t="s">
        <v>59</v>
      </c>
      <c r="B41" s="4"/>
      <c r="C41" s="4">
        <v>1300000</v>
      </c>
      <c r="D41" s="5"/>
      <c r="H41" s="45"/>
      <c r="I41" s="47"/>
      <c r="J41" s="4"/>
    </row>
    <row r="42" spans="1:10" ht="18" customHeight="1">
      <c r="A42" s="1" t="s">
        <v>60</v>
      </c>
      <c r="B42" s="4"/>
      <c r="C42" s="4">
        <v>0</v>
      </c>
      <c r="D42" s="5"/>
      <c r="I42" s="48"/>
      <c r="J42" s="4"/>
    </row>
    <row r="43" spans="1:10" ht="18" customHeight="1">
      <c r="A43" s="1" t="s">
        <v>56</v>
      </c>
      <c r="B43" s="4"/>
      <c r="C43" s="1">
        <f>SUM(C40:C43)</f>
        <v>4895193</v>
      </c>
      <c r="D43" s="5"/>
      <c r="I43" s="44"/>
      <c r="J43" s="4"/>
    </row>
    <row r="44" spans="1:10" ht="18" customHeight="1">
      <c r="A44" s="49"/>
      <c r="B44" s="49"/>
      <c r="C44" s="49"/>
      <c r="D44" s="5"/>
      <c r="I44" s="44"/>
      <c r="J44" s="4"/>
    </row>
    <row r="45" spans="1:4" ht="18" customHeight="1">
      <c r="A45" s="49"/>
      <c r="B45" s="4"/>
      <c r="C45" s="4"/>
      <c r="D45" s="5"/>
    </row>
    <row r="46" spans="1:4" ht="18" customHeight="1">
      <c r="A46" s="49"/>
      <c r="B46" s="4"/>
      <c r="C46" s="4"/>
      <c r="D46" s="2"/>
    </row>
    <row r="47" spans="1:4" ht="18" customHeight="1">
      <c r="A47" s="1"/>
      <c r="B47" s="4"/>
      <c r="C47" s="4"/>
      <c r="D47" s="5"/>
    </row>
    <row r="48" spans="1:4" ht="18" customHeight="1">
      <c r="A48" s="44"/>
      <c r="B48" s="44"/>
      <c r="C48" s="44"/>
      <c r="D48" s="5"/>
    </row>
    <row r="49" spans="1:4" ht="18" customHeight="1">
      <c r="A49" s="44"/>
      <c r="B49" s="44"/>
      <c r="C49" s="44"/>
      <c r="D49" s="5"/>
    </row>
    <row r="50" spans="1:4" ht="18" customHeight="1">
      <c r="A50" s="44"/>
      <c r="B50" s="44"/>
      <c r="C50" s="44"/>
      <c r="D50" s="5"/>
    </row>
    <row r="51" spans="1:4" ht="18" customHeight="1">
      <c r="A51" s="1"/>
      <c r="B51" s="4"/>
      <c r="C51" s="4"/>
      <c r="D51" s="5"/>
    </row>
    <row r="52" spans="1:5" ht="18" customHeight="1">
      <c r="A52" s="1" t="s">
        <v>61</v>
      </c>
      <c r="B52" s="1"/>
      <c r="C52" s="1"/>
      <c r="D52" s="1"/>
      <c r="E52" s="2"/>
    </row>
    <row r="53" spans="1:10" ht="18" customHeight="1" thickBot="1">
      <c r="A53" s="4" t="s">
        <v>1</v>
      </c>
      <c r="B53" s="4"/>
      <c r="C53" s="4"/>
      <c r="D53" s="4"/>
      <c r="E53" s="5"/>
      <c r="F53" s="5"/>
      <c r="G53" s="5"/>
      <c r="H53" s="5"/>
      <c r="I53" s="6"/>
      <c r="J53" s="2" t="s">
        <v>2</v>
      </c>
    </row>
    <row r="54" spans="1:10" ht="18" customHeight="1" thickBot="1">
      <c r="A54" s="7" t="s">
        <v>3</v>
      </c>
      <c r="B54" s="8"/>
      <c r="C54" s="8"/>
      <c r="D54" s="8"/>
      <c r="E54" s="8"/>
      <c r="F54" s="9" t="s">
        <v>4</v>
      </c>
      <c r="G54" s="10"/>
      <c r="H54" s="11"/>
      <c r="I54" s="12"/>
      <c r="J54" s="13"/>
    </row>
    <row r="55" spans="1:10" ht="18" customHeight="1" thickBot="1">
      <c r="A55" s="14" t="s">
        <v>5</v>
      </c>
      <c r="B55" s="15" t="s">
        <v>6</v>
      </c>
      <c r="C55" s="50" t="s">
        <v>7</v>
      </c>
      <c r="D55" s="17" t="s">
        <v>8</v>
      </c>
      <c r="E55" s="17" t="s">
        <v>9</v>
      </c>
      <c r="F55" s="17" t="s">
        <v>10</v>
      </c>
      <c r="G55" s="17" t="s">
        <v>11</v>
      </c>
      <c r="H55" s="17" t="s">
        <v>7</v>
      </c>
      <c r="I55" s="17" t="s">
        <v>12</v>
      </c>
      <c r="J55" s="15" t="s">
        <v>13</v>
      </c>
    </row>
    <row r="56" spans="1:10" ht="18" customHeight="1" thickBot="1">
      <c r="A56" s="18" t="s">
        <v>14</v>
      </c>
      <c r="B56" s="19"/>
      <c r="C56" s="20"/>
      <c r="D56" s="20"/>
      <c r="E56" s="21"/>
      <c r="F56" s="21"/>
      <c r="G56" s="21"/>
      <c r="H56" s="20"/>
      <c r="I56" s="20"/>
      <c r="J56" s="13">
        <f>J38</f>
        <v>-88764</v>
      </c>
    </row>
    <row r="57" spans="1:10" ht="18" customHeight="1">
      <c r="A57" s="18" t="s">
        <v>15</v>
      </c>
      <c r="B57" s="27">
        <v>0</v>
      </c>
      <c r="C57" s="29">
        <v>0</v>
      </c>
      <c r="D57" s="29">
        <v>0</v>
      </c>
      <c r="E57" s="30">
        <v>0</v>
      </c>
      <c r="F57" s="29">
        <v>0</v>
      </c>
      <c r="G57" s="29">
        <v>0</v>
      </c>
      <c r="H57" s="29">
        <v>0</v>
      </c>
      <c r="I57" s="26"/>
      <c r="J57" s="22">
        <f aca="true" t="shared" si="2" ref="J57:J87">SUM(J56+B57+C57-D57-E57-F57-G57-H57)</f>
        <v>-88764</v>
      </c>
    </row>
    <row r="58" spans="1:10" ht="18" customHeight="1">
      <c r="A58" s="18" t="s">
        <v>17</v>
      </c>
      <c r="B58" s="22">
        <v>74000</v>
      </c>
      <c r="C58" s="24">
        <v>309120</v>
      </c>
      <c r="D58" s="24">
        <v>0</v>
      </c>
      <c r="E58" s="25">
        <v>10000</v>
      </c>
      <c r="F58" s="24">
        <v>50000</v>
      </c>
      <c r="G58" s="24">
        <v>28099</v>
      </c>
      <c r="H58" s="24">
        <v>15000</v>
      </c>
      <c r="I58" s="26" t="s">
        <v>51</v>
      </c>
      <c r="J58" s="22">
        <f t="shared" si="2"/>
        <v>191257</v>
      </c>
    </row>
    <row r="59" spans="1:10" ht="18" customHeight="1">
      <c r="A59" s="18" t="s">
        <v>18</v>
      </c>
      <c r="B59" s="22">
        <v>151000</v>
      </c>
      <c r="C59" s="24">
        <v>1327800</v>
      </c>
      <c r="D59" s="24">
        <v>448000</v>
      </c>
      <c r="E59" s="25">
        <v>10000</v>
      </c>
      <c r="F59" s="24">
        <v>0</v>
      </c>
      <c r="G59" s="24">
        <v>23652</v>
      </c>
      <c r="H59" s="24">
        <v>14000</v>
      </c>
      <c r="I59" s="26" t="s">
        <v>16</v>
      </c>
      <c r="J59" s="22">
        <f t="shared" si="2"/>
        <v>1174405</v>
      </c>
    </row>
    <row r="60" spans="1:10" ht="18" customHeight="1">
      <c r="A60" s="18" t="s">
        <v>19</v>
      </c>
      <c r="B60" s="22">
        <v>72000</v>
      </c>
      <c r="C60" s="24">
        <v>0</v>
      </c>
      <c r="D60" s="24">
        <v>0</v>
      </c>
      <c r="E60" s="25">
        <v>10000</v>
      </c>
      <c r="F60" s="24">
        <v>0</v>
      </c>
      <c r="G60" s="24">
        <v>23009</v>
      </c>
      <c r="H60" s="24">
        <v>13000</v>
      </c>
      <c r="I60" s="31"/>
      <c r="J60" s="22">
        <f t="shared" si="2"/>
        <v>1200396</v>
      </c>
    </row>
    <row r="61" spans="1:10" ht="18" customHeight="1">
      <c r="A61" s="18" t="s">
        <v>20</v>
      </c>
      <c r="B61" s="22">
        <v>111000</v>
      </c>
      <c r="C61" s="24">
        <v>0</v>
      </c>
      <c r="D61" s="24">
        <v>634000</v>
      </c>
      <c r="E61" s="25">
        <v>10000</v>
      </c>
      <c r="F61" s="24">
        <v>0</v>
      </c>
      <c r="G61" s="24">
        <v>23884</v>
      </c>
      <c r="H61" s="24">
        <v>12000</v>
      </c>
      <c r="I61" s="24"/>
      <c r="J61" s="22">
        <f t="shared" si="2"/>
        <v>631512</v>
      </c>
    </row>
    <row r="62" spans="1:10" ht="18" customHeight="1">
      <c r="A62" s="18" t="s">
        <v>21</v>
      </c>
      <c r="B62" s="22">
        <v>81000</v>
      </c>
      <c r="C62" s="24">
        <v>0</v>
      </c>
      <c r="D62" s="24">
        <v>544000</v>
      </c>
      <c r="E62" s="25">
        <v>10000</v>
      </c>
      <c r="F62" s="24">
        <v>0</v>
      </c>
      <c r="G62" s="24">
        <v>31830</v>
      </c>
      <c r="H62" s="24">
        <v>40000</v>
      </c>
      <c r="I62" s="26"/>
      <c r="J62" s="22">
        <f t="shared" si="2"/>
        <v>86682</v>
      </c>
    </row>
    <row r="63" spans="1:10" ht="18" customHeight="1">
      <c r="A63" s="18" t="s">
        <v>22</v>
      </c>
      <c r="B63" s="27">
        <v>0</v>
      </c>
      <c r="C63" s="29">
        <v>0</v>
      </c>
      <c r="D63" s="29">
        <v>0</v>
      </c>
      <c r="E63" s="30">
        <v>0</v>
      </c>
      <c r="F63" s="29">
        <v>0</v>
      </c>
      <c r="G63" s="29">
        <v>0</v>
      </c>
      <c r="H63" s="29">
        <v>0</v>
      </c>
      <c r="I63" s="26"/>
      <c r="J63" s="22">
        <f t="shared" si="2"/>
        <v>86682</v>
      </c>
    </row>
    <row r="64" spans="1:10" ht="18" customHeight="1">
      <c r="A64" s="18" t="s">
        <v>24</v>
      </c>
      <c r="B64" s="27">
        <v>0</v>
      </c>
      <c r="C64" s="29">
        <v>0</v>
      </c>
      <c r="D64" s="29">
        <v>0</v>
      </c>
      <c r="E64" s="30">
        <v>0</v>
      </c>
      <c r="F64" s="29">
        <v>0</v>
      </c>
      <c r="G64" s="29">
        <v>0</v>
      </c>
      <c r="H64" s="29">
        <v>0</v>
      </c>
      <c r="I64" s="26"/>
      <c r="J64" s="22">
        <f t="shared" si="2"/>
        <v>86682</v>
      </c>
    </row>
    <row r="65" spans="1:10" ht="18" customHeight="1">
      <c r="A65" s="18" t="s">
        <v>26</v>
      </c>
      <c r="B65" s="22">
        <v>249000</v>
      </c>
      <c r="C65" s="24">
        <v>0</v>
      </c>
      <c r="D65" s="24">
        <v>422000</v>
      </c>
      <c r="E65" s="25">
        <v>10000</v>
      </c>
      <c r="F65" s="24">
        <v>0</v>
      </c>
      <c r="G65" s="24">
        <v>32186</v>
      </c>
      <c r="H65" s="24">
        <v>96000</v>
      </c>
      <c r="I65" s="26" t="s">
        <v>62</v>
      </c>
      <c r="J65" s="22">
        <f t="shared" si="2"/>
        <v>-224504</v>
      </c>
    </row>
    <row r="66" spans="1:10" ht="18" customHeight="1">
      <c r="A66" s="18" t="s">
        <v>28</v>
      </c>
      <c r="B66" s="22">
        <v>450000</v>
      </c>
      <c r="C66" s="24">
        <v>0</v>
      </c>
      <c r="D66" s="24">
        <v>441000</v>
      </c>
      <c r="E66" s="25">
        <v>10000</v>
      </c>
      <c r="F66" s="24">
        <v>0</v>
      </c>
      <c r="G66" s="24">
        <v>0</v>
      </c>
      <c r="H66" s="24">
        <v>10000</v>
      </c>
      <c r="I66" s="31"/>
      <c r="J66" s="22">
        <f t="shared" si="2"/>
        <v>-235504</v>
      </c>
    </row>
    <row r="67" spans="1:10" ht="18" customHeight="1">
      <c r="A67" s="18" t="s">
        <v>29</v>
      </c>
      <c r="B67" s="22">
        <v>310000</v>
      </c>
      <c r="C67" s="24">
        <v>0</v>
      </c>
      <c r="D67" s="24">
        <v>416000</v>
      </c>
      <c r="E67" s="25">
        <v>10000</v>
      </c>
      <c r="F67" s="24">
        <v>0</v>
      </c>
      <c r="G67" s="24">
        <v>23624</v>
      </c>
      <c r="H67" s="24">
        <v>2000</v>
      </c>
      <c r="I67" s="20"/>
      <c r="J67" s="22">
        <f t="shared" si="2"/>
        <v>-377128</v>
      </c>
    </row>
    <row r="68" spans="1:10" ht="18" customHeight="1">
      <c r="A68" s="18" t="s">
        <v>30</v>
      </c>
      <c r="B68" s="22">
        <v>570000</v>
      </c>
      <c r="C68" s="24">
        <v>8333</v>
      </c>
      <c r="D68" s="24">
        <v>405000</v>
      </c>
      <c r="E68" s="25">
        <v>10000</v>
      </c>
      <c r="F68" s="24">
        <v>0</v>
      </c>
      <c r="G68" s="24">
        <v>29586</v>
      </c>
      <c r="H68" s="24">
        <v>28000</v>
      </c>
      <c r="I68" s="26" t="s">
        <v>27</v>
      </c>
      <c r="J68" s="22">
        <f t="shared" si="2"/>
        <v>-271381</v>
      </c>
    </row>
    <row r="69" spans="1:10" ht="18" customHeight="1">
      <c r="A69" s="18" t="s">
        <v>31</v>
      </c>
      <c r="B69" s="27">
        <v>0</v>
      </c>
      <c r="C69" s="29">
        <v>0</v>
      </c>
      <c r="D69" s="29">
        <v>0</v>
      </c>
      <c r="E69" s="30">
        <v>0</v>
      </c>
      <c r="F69" s="29">
        <v>0</v>
      </c>
      <c r="G69" s="29">
        <v>0</v>
      </c>
      <c r="H69" s="29">
        <v>0</v>
      </c>
      <c r="I69" s="24"/>
      <c r="J69" s="22">
        <f t="shared" si="2"/>
        <v>-271381</v>
      </c>
    </row>
    <row r="70" spans="1:10" ht="18" customHeight="1">
      <c r="A70" s="18" t="s">
        <v>32</v>
      </c>
      <c r="B70" s="27">
        <v>0</v>
      </c>
      <c r="C70" s="29">
        <v>0</v>
      </c>
      <c r="D70" s="29">
        <v>0</v>
      </c>
      <c r="E70" s="30">
        <v>0</v>
      </c>
      <c r="F70" s="29">
        <v>0</v>
      </c>
      <c r="G70" s="29">
        <v>0</v>
      </c>
      <c r="H70" s="29">
        <v>0</v>
      </c>
      <c r="I70" s="24"/>
      <c r="J70" s="22">
        <f t="shared" si="2"/>
        <v>-271381</v>
      </c>
    </row>
    <row r="71" spans="1:10" ht="18" customHeight="1">
      <c r="A71" s="18" t="s">
        <v>33</v>
      </c>
      <c r="B71" s="27">
        <v>0</v>
      </c>
      <c r="C71" s="29">
        <v>0</v>
      </c>
      <c r="D71" s="29">
        <v>0</v>
      </c>
      <c r="E71" s="30">
        <v>0</v>
      </c>
      <c r="F71" s="29">
        <v>0</v>
      </c>
      <c r="G71" s="29">
        <v>0</v>
      </c>
      <c r="H71" s="29">
        <v>0</v>
      </c>
      <c r="I71" s="26"/>
      <c r="J71" s="22">
        <f t="shared" si="2"/>
        <v>-271381</v>
      </c>
    </row>
    <row r="72" spans="1:10" ht="18" customHeight="1">
      <c r="A72" s="18" t="s">
        <v>35</v>
      </c>
      <c r="B72" s="27">
        <v>0</v>
      </c>
      <c r="C72" s="29">
        <v>0</v>
      </c>
      <c r="D72" s="29">
        <v>0</v>
      </c>
      <c r="E72" s="30">
        <v>0</v>
      </c>
      <c r="F72" s="29">
        <v>0</v>
      </c>
      <c r="G72" s="29">
        <v>0</v>
      </c>
      <c r="H72" s="29">
        <v>0</v>
      </c>
      <c r="I72" s="26"/>
      <c r="J72" s="22">
        <f t="shared" si="2"/>
        <v>-271381</v>
      </c>
    </row>
    <row r="73" spans="1:10" ht="18" customHeight="1">
      <c r="A73" s="18" t="s">
        <v>36</v>
      </c>
      <c r="B73" s="22">
        <v>201000</v>
      </c>
      <c r="C73" s="24">
        <v>0</v>
      </c>
      <c r="D73" s="24">
        <v>447000</v>
      </c>
      <c r="E73" s="25">
        <v>10000</v>
      </c>
      <c r="F73" s="24">
        <v>0</v>
      </c>
      <c r="G73" s="24">
        <v>28155</v>
      </c>
      <c r="H73" s="24">
        <v>26286</v>
      </c>
      <c r="I73" s="26" t="s">
        <v>34</v>
      </c>
      <c r="J73" s="22">
        <f t="shared" si="2"/>
        <v>-581822</v>
      </c>
    </row>
    <row r="74" spans="1:10" ht="18" customHeight="1">
      <c r="A74" s="18" t="s">
        <v>37</v>
      </c>
      <c r="B74" s="22">
        <v>331000</v>
      </c>
      <c r="C74" s="24">
        <v>0</v>
      </c>
      <c r="D74" s="24">
        <v>0</v>
      </c>
      <c r="E74" s="25">
        <v>10000</v>
      </c>
      <c r="F74" s="24">
        <v>0</v>
      </c>
      <c r="G74" s="24">
        <v>0</v>
      </c>
      <c r="H74" s="24">
        <v>12000</v>
      </c>
      <c r="I74" s="20"/>
      <c r="J74" s="22">
        <f t="shared" si="2"/>
        <v>-272822</v>
      </c>
    </row>
    <row r="75" spans="1:10" ht="18" customHeight="1">
      <c r="A75" s="18" t="s">
        <v>38</v>
      </c>
      <c r="B75" s="22">
        <v>237000</v>
      </c>
      <c r="C75" s="24">
        <v>0</v>
      </c>
      <c r="D75" s="24">
        <v>410000</v>
      </c>
      <c r="E75" s="25">
        <v>10000</v>
      </c>
      <c r="F75" s="24">
        <v>0</v>
      </c>
      <c r="G75" s="24">
        <v>0</v>
      </c>
      <c r="H75" s="24">
        <v>900</v>
      </c>
      <c r="I75" s="24"/>
      <c r="J75" s="22">
        <f t="shared" si="2"/>
        <v>-456722</v>
      </c>
    </row>
    <row r="76" spans="1:10" ht="18" customHeight="1">
      <c r="A76" s="18" t="s">
        <v>39</v>
      </c>
      <c r="B76" s="22">
        <v>332000</v>
      </c>
      <c r="C76" s="24">
        <v>0</v>
      </c>
      <c r="D76" s="24">
        <v>434000</v>
      </c>
      <c r="E76" s="25">
        <v>10000</v>
      </c>
      <c r="F76" s="24">
        <v>0</v>
      </c>
      <c r="G76" s="24">
        <v>0</v>
      </c>
      <c r="H76" s="24">
        <v>13000</v>
      </c>
      <c r="I76" s="24"/>
      <c r="J76" s="22">
        <f t="shared" si="2"/>
        <v>-581722</v>
      </c>
    </row>
    <row r="77" spans="1:10" ht="18" customHeight="1">
      <c r="A77" s="18" t="s">
        <v>41</v>
      </c>
      <c r="B77" s="27">
        <v>0</v>
      </c>
      <c r="C77" s="29">
        <v>0</v>
      </c>
      <c r="D77" s="29">
        <v>0</v>
      </c>
      <c r="E77" s="30">
        <v>0</v>
      </c>
      <c r="F77" s="29">
        <v>0</v>
      </c>
      <c r="G77" s="29">
        <v>0</v>
      </c>
      <c r="H77" s="29">
        <v>0</v>
      </c>
      <c r="I77" s="24"/>
      <c r="J77" s="22">
        <f t="shared" si="2"/>
        <v>-581722</v>
      </c>
    </row>
    <row r="78" spans="1:10" ht="18" customHeight="1">
      <c r="A78" s="18" t="s">
        <v>42</v>
      </c>
      <c r="B78" s="27">
        <v>0</v>
      </c>
      <c r="C78" s="29">
        <v>0</v>
      </c>
      <c r="D78" s="29">
        <v>0</v>
      </c>
      <c r="E78" s="30">
        <v>0</v>
      </c>
      <c r="F78" s="29">
        <v>0</v>
      </c>
      <c r="G78" s="29">
        <v>0</v>
      </c>
      <c r="H78" s="29">
        <v>0</v>
      </c>
      <c r="I78" s="24"/>
      <c r="J78" s="22">
        <f t="shared" si="2"/>
        <v>-581722</v>
      </c>
    </row>
    <row r="79" spans="1:10" ht="18" customHeight="1">
      <c r="A79" s="18" t="s">
        <v>44</v>
      </c>
      <c r="B79" s="22">
        <v>140000</v>
      </c>
      <c r="C79" s="24">
        <v>0</v>
      </c>
      <c r="D79" s="24">
        <v>408000</v>
      </c>
      <c r="E79" s="25">
        <v>10000</v>
      </c>
      <c r="F79" s="24">
        <v>0</v>
      </c>
      <c r="G79" s="24">
        <v>0</v>
      </c>
      <c r="H79" s="24">
        <v>900</v>
      </c>
      <c r="I79" s="24"/>
      <c r="J79" s="22">
        <f t="shared" si="2"/>
        <v>-860622</v>
      </c>
    </row>
    <row r="80" spans="1:10" ht="18" customHeight="1">
      <c r="A80" s="18" t="s">
        <v>45</v>
      </c>
      <c r="B80" s="22">
        <v>87000</v>
      </c>
      <c r="C80" s="24">
        <v>0</v>
      </c>
      <c r="D80" s="24">
        <v>0</v>
      </c>
      <c r="E80" s="25">
        <v>8000</v>
      </c>
      <c r="F80" s="24">
        <v>0</v>
      </c>
      <c r="G80" s="24">
        <v>22252</v>
      </c>
      <c r="H80" s="24">
        <v>12000</v>
      </c>
      <c r="I80" s="20"/>
      <c r="J80" s="22">
        <f t="shared" si="2"/>
        <v>-815874</v>
      </c>
    </row>
    <row r="81" spans="1:10" ht="18" customHeight="1">
      <c r="A81" s="18" t="s">
        <v>46</v>
      </c>
      <c r="B81" s="22">
        <v>110000</v>
      </c>
      <c r="C81" s="24">
        <v>0</v>
      </c>
      <c r="D81" s="24">
        <v>0</v>
      </c>
      <c r="E81" s="25">
        <v>5000</v>
      </c>
      <c r="F81" s="24">
        <v>0</v>
      </c>
      <c r="G81" s="24">
        <v>0</v>
      </c>
      <c r="H81" s="24">
        <v>900</v>
      </c>
      <c r="I81" s="31"/>
      <c r="J81" s="22">
        <f t="shared" si="2"/>
        <v>-711774</v>
      </c>
    </row>
    <row r="82" spans="1:10" ht="18" customHeight="1">
      <c r="A82" s="18" t="s">
        <v>47</v>
      </c>
      <c r="B82" s="22">
        <v>86000</v>
      </c>
      <c r="C82" s="24">
        <v>0</v>
      </c>
      <c r="D82" s="24">
        <v>0</v>
      </c>
      <c r="E82" s="25">
        <v>4000</v>
      </c>
      <c r="F82" s="24">
        <v>0</v>
      </c>
      <c r="G82" s="24">
        <v>29981</v>
      </c>
      <c r="H82" s="24">
        <v>200</v>
      </c>
      <c r="I82" s="24"/>
      <c r="J82" s="22">
        <f t="shared" si="2"/>
        <v>-659955</v>
      </c>
    </row>
    <row r="83" spans="1:10" ht="18" customHeight="1">
      <c r="A83" s="18" t="s">
        <v>48</v>
      </c>
      <c r="B83" s="22">
        <v>123041</v>
      </c>
      <c r="C83" s="24">
        <v>0</v>
      </c>
      <c r="D83" s="24">
        <v>0</v>
      </c>
      <c r="E83" s="25">
        <v>4000</v>
      </c>
      <c r="F83" s="24">
        <v>0</v>
      </c>
      <c r="G83" s="24">
        <v>54826</v>
      </c>
      <c r="H83" s="24">
        <v>200</v>
      </c>
      <c r="I83" s="24"/>
      <c r="J83" s="22">
        <f t="shared" si="2"/>
        <v>-595940</v>
      </c>
    </row>
    <row r="84" spans="1:10" ht="18" customHeight="1">
      <c r="A84" s="18" t="s">
        <v>50</v>
      </c>
      <c r="B84" s="27">
        <v>0</v>
      </c>
      <c r="C84" s="29">
        <v>0</v>
      </c>
      <c r="D84" s="29">
        <v>0</v>
      </c>
      <c r="E84" s="30">
        <v>0</v>
      </c>
      <c r="F84" s="29">
        <v>0</v>
      </c>
      <c r="G84" s="29">
        <v>0</v>
      </c>
      <c r="H84" s="29">
        <v>0</v>
      </c>
      <c r="I84" s="26"/>
      <c r="J84" s="22">
        <f t="shared" si="2"/>
        <v>-595940</v>
      </c>
    </row>
    <row r="85" spans="1:10" ht="18" customHeight="1">
      <c r="A85" s="18" t="s">
        <v>52</v>
      </c>
      <c r="B85" s="27">
        <v>0</v>
      </c>
      <c r="C85" s="29">
        <v>0</v>
      </c>
      <c r="D85" s="29">
        <v>0</v>
      </c>
      <c r="E85" s="30">
        <v>0</v>
      </c>
      <c r="F85" s="29">
        <v>0</v>
      </c>
      <c r="G85" s="29">
        <v>0</v>
      </c>
      <c r="H85" s="29">
        <v>0</v>
      </c>
      <c r="I85" s="26"/>
      <c r="J85" s="22">
        <f t="shared" si="2"/>
        <v>-595940</v>
      </c>
    </row>
    <row r="86" spans="1:10" ht="18" customHeight="1">
      <c r="A86" s="18" t="s">
        <v>53</v>
      </c>
      <c r="B86" s="22">
        <v>0</v>
      </c>
      <c r="C86" s="24">
        <v>16000</v>
      </c>
      <c r="D86" s="24">
        <v>424000</v>
      </c>
      <c r="E86" s="25">
        <v>4000</v>
      </c>
      <c r="F86" s="24">
        <v>0</v>
      </c>
      <c r="G86" s="24">
        <v>28099</v>
      </c>
      <c r="H86" s="24">
        <v>150888</v>
      </c>
      <c r="I86" s="26" t="s">
        <v>63</v>
      </c>
      <c r="J86" s="22">
        <f t="shared" si="2"/>
        <v>-1186927</v>
      </c>
    </row>
    <row r="87" spans="1:10" ht="18" customHeight="1" thickBot="1">
      <c r="A87" s="33" t="s">
        <v>55</v>
      </c>
      <c r="B87" s="34">
        <v>0</v>
      </c>
      <c r="C87" s="36">
        <v>0</v>
      </c>
      <c r="D87" s="36">
        <v>0</v>
      </c>
      <c r="E87" s="37">
        <v>0</v>
      </c>
      <c r="F87" s="36">
        <v>0</v>
      </c>
      <c r="G87" s="36">
        <v>0</v>
      </c>
      <c r="H87" s="36">
        <v>0</v>
      </c>
      <c r="I87" s="51"/>
      <c r="J87" s="22">
        <f t="shared" si="2"/>
        <v>-1186927</v>
      </c>
    </row>
    <row r="88" spans="1:10" ht="18" customHeight="1" thickBot="1">
      <c r="A88" s="33" t="s">
        <v>56</v>
      </c>
      <c r="B88" s="41">
        <f aca="true" t="shared" si="3" ref="B88:H88">SUM(B57:B87)</f>
        <v>3715041</v>
      </c>
      <c r="C88" s="41">
        <f t="shared" si="3"/>
        <v>1661253</v>
      </c>
      <c r="D88" s="41">
        <f t="shared" si="3"/>
        <v>5433000</v>
      </c>
      <c r="E88" s="41">
        <f t="shared" si="3"/>
        <v>165000</v>
      </c>
      <c r="F88" s="41">
        <f t="shared" si="3"/>
        <v>50000</v>
      </c>
      <c r="G88" s="41">
        <f t="shared" si="3"/>
        <v>379183</v>
      </c>
      <c r="H88" s="40">
        <f t="shared" si="3"/>
        <v>447274</v>
      </c>
      <c r="I88" s="42"/>
      <c r="J88" s="40">
        <f>J87</f>
        <v>-1186927</v>
      </c>
    </row>
    <row r="89" spans="1:5" ht="18" customHeight="1">
      <c r="A89" s="1" t="s">
        <v>57</v>
      </c>
      <c r="B89" s="4"/>
      <c r="C89" s="2" t="s">
        <v>58</v>
      </c>
      <c r="D89" s="43"/>
      <c r="E89" s="4"/>
    </row>
    <row r="90" spans="1:4" ht="18" customHeight="1">
      <c r="A90" s="1" t="s">
        <v>6</v>
      </c>
      <c r="B90" s="4"/>
      <c r="C90" s="4">
        <v>3715041</v>
      </c>
      <c r="D90" s="45"/>
    </row>
    <row r="91" spans="1:4" ht="18" customHeight="1">
      <c r="A91" s="1" t="s">
        <v>59</v>
      </c>
      <c r="B91" s="4"/>
      <c r="C91" s="4">
        <v>1327800</v>
      </c>
      <c r="D91" s="5"/>
    </row>
    <row r="92" spans="1:3" ht="18" customHeight="1">
      <c r="A92" s="1" t="s">
        <v>60</v>
      </c>
      <c r="B92" s="4"/>
      <c r="C92" s="4">
        <v>309120</v>
      </c>
    </row>
    <row r="93" spans="1:4" ht="18" customHeight="1">
      <c r="A93" s="1" t="s">
        <v>7</v>
      </c>
      <c r="B93" s="4"/>
      <c r="C93" s="4">
        <v>24333</v>
      </c>
      <c r="D93" s="5"/>
    </row>
    <row r="94" spans="1:4" ht="18" customHeight="1">
      <c r="A94" s="1" t="s">
        <v>56</v>
      </c>
      <c r="B94" s="4"/>
      <c r="C94" s="1">
        <f>SUM(C90:C93)</f>
        <v>5376294</v>
      </c>
      <c r="D94" s="5"/>
    </row>
    <row r="95" spans="1:4" ht="18" customHeight="1">
      <c r="A95" s="45"/>
      <c r="B95" s="45"/>
      <c r="C95" s="45"/>
      <c r="D95" s="5"/>
    </row>
    <row r="96" spans="1:10" ht="18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</row>
    <row r="97" spans="1:5" ht="18" customHeight="1">
      <c r="A97" s="1" t="s">
        <v>64</v>
      </c>
      <c r="B97" s="1"/>
      <c r="C97" s="1"/>
      <c r="D97" s="1"/>
      <c r="E97" s="2"/>
    </row>
    <row r="98" spans="1:10" ht="18" customHeight="1" thickBot="1">
      <c r="A98" s="4" t="s">
        <v>1</v>
      </c>
      <c r="B98" s="4"/>
      <c r="C98" s="4"/>
      <c r="D98" s="4"/>
      <c r="E98" s="5"/>
      <c r="F98" s="5"/>
      <c r="G98" s="5"/>
      <c r="H98" s="5"/>
      <c r="I98" s="6"/>
      <c r="J98" s="2" t="s">
        <v>2</v>
      </c>
    </row>
    <row r="99" spans="1:10" ht="18" customHeight="1" thickBot="1">
      <c r="A99" s="7" t="s">
        <v>3</v>
      </c>
      <c r="B99" s="8"/>
      <c r="C99" s="8"/>
      <c r="D99" s="8"/>
      <c r="E99" s="8"/>
      <c r="F99" s="9" t="s">
        <v>4</v>
      </c>
      <c r="G99" s="10"/>
      <c r="H99" s="11"/>
      <c r="I99" s="12"/>
      <c r="J99" s="13"/>
    </row>
    <row r="100" spans="1:10" ht="18" customHeight="1" thickBot="1">
      <c r="A100" s="14" t="s">
        <v>5</v>
      </c>
      <c r="B100" s="15" t="s">
        <v>6</v>
      </c>
      <c r="C100" s="50" t="s">
        <v>7</v>
      </c>
      <c r="D100" s="17" t="s">
        <v>8</v>
      </c>
      <c r="E100" s="17" t="s">
        <v>9</v>
      </c>
      <c r="F100" s="17" t="s">
        <v>10</v>
      </c>
      <c r="G100" s="17" t="s">
        <v>11</v>
      </c>
      <c r="H100" s="17" t="s">
        <v>7</v>
      </c>
      <c r="I100" s="17" t="s">
        <v>12</v>
      </c>
      <c r="J100" s="15" t="s">
        <v>13</v>
      </c>
    </row>
    <row r="101" spans="1:10" ht="18" customHeight="1" thickBot="1">
      <c r="A101" s="18" t="s">
        <v>14</v>
      </c>
      <c r="B101" s="19"/>
      <c r="C101" s="20"/>
      <c r="D101" s="20"/>
      <c r="E101" s="21"/>
      <c r="F101" s="21"/>
      <c r="G101" s="21"/>
      <c r="H101" s="20"/>
      <c r="I101" s="20"/>
      <c r="J101" s="13">
        <f>J88</f>
        <v>-1186927</v>
      </c>
    </row>
    <row r="102" spans="1:10" ht="18" customHeight="1">
      <c r="A102" s="18" t="s">
        <v>15</v>
      </c>
      <c r="B102" s="27">
        <v>0</v>
      </c>
      <c r="C102" s="29">
        <v>0</v>
      </c>
      <c r="D102" s="29">
        <v>0</v>
      </c>
      <c r="E102" s="30">
        <v>0</v>
      </c>
      <c r="F102" s="30">
        <v>0</v>
      </c>
      <c r="G102" s="30">
        <v>0</v>
      </c>
      <c r="H102" s="29">
        <v>0</v>
      </c>
      <c r="I102" s="26"/>
      <c r="J102" s="22">
        <f aca="true" t="shared" si="4" ref="J102:J132">SUM(J101+B102+C102-D102-E102-F102-G102-H102)</f>
        <v>-1186927</v>
      </c>
    </row>
    <row r="103" spans="1:10" ht="18" customHeight="1">
      <c r="A103" s="18" t="s">
        <v>17</v>
      </c>
      <c r="B103" s="22">
        <v>74000</v>
      </c>
      <c r="C103" s="24">
        <v>309120</v>
      </c>
      <c r="D103" s="24">
        <v>0</v>
      </c>
      <c r="E103" s="25">
        <v>10000</v>
      </c>
      <c r="F103" s="24">
        <v>50000</v>
      </c>
      <c r="G103" s="24">
        <v>23652</v>
      </c>
      <c r="H103" s="24">
        <v>17000</v>
      </c>
      <c r="I103" s="26" t="s">
        <v>51</v>
      </c>
      <c r="J103" s="22">
        <f t="shared" si="4"/>
        <v>-904459</v>
      </c>
    </row>
    <row r="104" spans="1:10" ht="18" customHeight="1">
      <c r="A104" s="18" t="s">
        <v>18</v>
      </c>
      <c r="B104" s="22">
        <v>153000</v>
      </c>
      <c r="C104" s="24">
        <v>1327800</v>
      </c>
      <c r="D104" s="24">
        <v>448000</v>
      </c>
      <c r="E104" s="25">
        <v>10000</v>
      </c>
      <c r="F104" s="24">
        <v>0</v>
      </c>
      <c r="G104" s="24">
        <v>23009</v>
      </c>
      <c r="H104" s="24">
        <v>17000</v>
      </c>
      <c r="I104" s="26" t="s">
        <v>16</v>
      </c>
      <c r="J104" s="22">
        <f t="shared" si="4"/>
        <v>78332</v>
      </c>
    </row>
    <row r="105" spans="1:10" ht="18" customHeight="1">
      <c r="A105" s="18" t="s">
        <v>19</v>
      </c>
      <c r="B105" s="22">
        <v>73000</v>
      </c>
      <c r="C105" s="24">
        <v>0</v>
      </c>
      <c r="D105" s="24">
        <v>635000</v>
      </c>
      <c r="E105" s="25">
        <v>10000</v>
      </c>
      <c r="F105" s="24">
        <v>0</v>
      </c>
      <c r="G105" s="24">
        <v>23884</v>
      </c>
      <c r="H105" s="24">
        <v>41000</v>
      </c>
      <c r="I105" s="31"/>
      <c r="J105" s="22">
        <f t="shared" si="4"/>
        <v>-558552</v>
      </c>
    </row>
    <row r="106" spans="1:10" ht="18" customHeight="1">
      <c r="A106" s="18" t="s">
        <v>20</v>
      </c>
      <c r="B106" s="27">
        <v>0</v>
      </c>
      <c r="C106" s="29">
        <v>0</v>
      </c>
      <c r="D106" s="29">
        <v>0</v>
      </c>
      <c r="E106" s="30">
        <v>0</v>
      </c>
      <c r="F106" s="29">
        <v>0</v>
      </c>
      <c r="G106" s="29">
        <v>0</v>
      </c>
      <c r="H106" s="29">
        <v>0</v>
      </c>
      <c r="I106" s="24"/>
      <c r="J106" s="22">
        <f t="shared" si="4"/>
        <v>-558552</v>
      </c>
    </row>
    <row r="107" spans="1:10" ht="18" customHeight="1">
      <c r="A107" s="18" t="s">
        <v>21</v>
      </c>
      <c r="B107" s="27">
        <v>0</v>
      </c>
      <c r="C107" s="29">
        <v>0</v>
      </c>
      <c r="D107" s="29">
        <v>0</v>
      </c>
      <c r="E107" s="30">
        <v>0</v>
      </c>
      <c r="F107" s="29">
        <v>0</v>
      </c>
      <c r="G107" s="29">
        <v>0</v>
      </c>
      <c r="H107" s="29">
        <v>0</v>
      </c>
      <c r="I107" s="26"/>
      <c r="J107" s="22">
        <f t="shared" si="4"/>
        <v>-558552</v>
      </c>
    </row>
    <row r="108" spans="1:10" ht="18" customHeight="1">
      <c r="A108" s="18" t="s">
        <v>22</v>
      </c>
      <c r="B108" s="22">
        <v>115000</v>
      </c>
      <c r="C108" s="24">
        <v>0</v>
      </c>
      <c r="D108" s="24">
        <v>544000</v>
      </c>
      <c r="E108" s="25">
        <v>10000</v>
      </c>
      <c r="F108" s="24">
        <v>0</v>
      </c>
      <c r="G108" s="24">
        <v>0</v>
      </c>
      <c r="H108" s="24">
        <v>17000</v>
      </c>
      <c r="I108" s="26"/>
      <c r="J108" s="22">
        <f t="shared" si="4"/>
        <v>-1014552</v>
      </c>
    </row>
    <row r="109" spans="1:10" ht="18" customHeight="1">
      <c r="A109" s="18" t="s">
        <v>24</v>
      </c>
      <c r="B109" s="27">
        <v>0</v>
      </c>
      <c r="C109" s="29">
        <v>0</v>
      </c>
      <c r="D109" s="29">
        <v>0</v>
      </c>
      <c r="E109" s="30">
        <v>0</v>
      </c>
      <c r="F109" s="29">
        <v>0</v>
      </c>
      <c r="G109" s="29">
        <v>0</v>
      </c>
      <c r="H109" s="29">
        <v>0</v>
      </c>
      <c r="I109" s="26"/>
      <c r="J109" s="22">
        <f t="shared" si="4"/>
        <v>-1014552</v>
      </c>
    </row>
    <row r="110" spans="1:10" ht="18" customHeight="1">
      <c r="A110" s="18" t="s">
        <v>26</v>
      </c>
      <c r="B110" s="22">
        <v>82000</v>
      </c>
      <c r="C110" s="24">
        <v>0</v>
      </c>
      <c r="D110" s="24">
        <v>422000</v>
      </c>
      <c r="E110" s="25">
        <v>10000</v>
      </c>
      <c r="F110" s="24">
        <v>0</v>
      </c>
      <c r="G110" s="24">
        <v>31830</v>
      </c>
      <c r="H110" s="24">
        <v>96000</v>
      </c>
      <c r="I110" s="26" t="s">
        <v>62</v>
      </c>
      <c r="J110" s="22">
        <f t="shared" si="4"/>
        <v>-1492382</v>
      </c>
    </row>
    <row r="111" spans="1:10" ht="18" customHeight="1">
      <c r="A111" s="18" t="s">
        <v>28</v>
      </c>
      <c r="B111" s="22">
        <v>389000</v>
      </c>
      <c r="C111" s="24">
        <v>0</v>
      </c>
      <c r="D111" s="24">
        <v>441000</v>
      </c>
      <c r="E111" s="25">
        <v>10000</v>
      </c>
      <c r="F111" s="24">
        <v>0</v>
      </c>
      <c r="G111" s="24">
        <v>0</v>
      </c>
      <c r="H111" s="24">
        <v>15000</v>
      </c>
      <c r="I111" s="31"/>
      <c r="J111" s="22">
        <f t="shared" si="4"/>
        <v>-1569382</v>
      </c>
    </row>
    <row r="112" spans="1:10" ht="18" customHeight="1">
      <c r="A112" s="18" t="s">
        <v>29</v>
      </c>
      <c r="B112" s="22">
        <v>433000</v>
      </c>
      <c r="C112" s="24">
        <v>0</v>
      </c>
      <c r="D112" s="24">
        <v>416000</v>
      </c>
      <c r="E112" s="25">
        <v>10000</v>
      </c>
      <c r="F112" s="24">
        <v>0</v>
      </c>
      <c r="G112" s="24">
        <v>32186</v>
      </c>
      <c r="H112" s="24">
        <v>900</v>
      </c>
      <c r="I112" s="20"/>
      <c r="J112" s="22">
        <f t="shared" si="4"/>
        <v>-1595468</v>
      </c>
    </row>
    <row r="113" spans="1:10" ht="18" customHeight="1">
      <c r="A113" s="18" t="s">
        <v>30</v>
      </c>
      <c r="B113" s="27">
        <v>0</v>
      </c>
      <c r="C113" s="29">
        <v>0</v>
      </c>
      <c r="D113" s="29">
        <v>0</v>
      </c>
      <c r="E113" s="30">
        <v>0</v>
      </c>
      <c r="F113" s="29">
        <v>0</v>
      </c>
      <c r="G113" s="29">
        <v>0</v>
      </c>
      <c r="H113" s="29">
        <v>0</v>
      </c>
      <c r="I113" s="24"/>
      <c r="J113" s="22">
        <f t="shared" si="4"/>
        <v>-1595468</v>
      </c>
    </row>
    <row r="114" spans="1:10" ht="18" customHeight="1">
      <c r="A114" s="18" t="s">
        <v>31</v>
      </c>
      <c r="B114" s="27">
        <v>0</v>
      </c>
      <c r="C114" s="29">
        <v>0</v>
      </c>
      <c r="D114" s="29">
        <v>0</v>
      </c>
      <c r="E114" s="30">
        <v>0</v>
      </c>
      <c r="F114" s="29">
        <v>0</v>
      </c>
      <c r="G114" s="29">
        <v>0</v>
      </c>
      <c r="H114" s="29">
        <v>0</v>
      </c>
      <c r="I114" s="24"/>
      <c r="J114" s="22">
        <f t="shared" si="4"/>
        <v>-1595468</v>
      </c>
    </row>
    <row r="115" spans="1:10" ht="18" customHeight="1">
      <c r="A115" s="18" t="s">
        <v>32</v>
      </c>
      <c r="B115" s="22">
        <v>582000</v>
      </c>
      <c r="C115" s="24">
        <v>0</v>
      </c>
      <c r="D115" s="24">
        <v>0</v>
      </c>
      <c r="E115" s="25">
        <v>10000</v>
      </c>
      <c r="F115" s="24">
        <v>0</v>
      </c>
      <c r="G115" s="24">
        <v>23624</v>
      </c>
      <c r="H115" s="24">
        <v>14000</v>
      </c>
      <c r="I115" s="24"/>
      <c r="J115" s="22">
        <f t="shared" si="4"/>
        <v>-1061092</v>
      </c>
    </row>
    <row r="116" spans="1:10" ht="18" customHeight="1">
      <c r="A116" s="18" t="s">
        <v>33</v>
      </c>
      <c r="B116" s="22">
        <v>312000</v>
      </c>
      <c r="C116" s="24">
        <v>8333</v>
      </c>
      <c r="D116" s="24">
        <v>405000</v>
      </c>
      <c r="E116" s="25">
        <v>10000</v>
      </c>
      <c r="F116" s="24">
        <v>0</v>
      </c>
      <c r="G116" s="24">
        <v>29586</v>
      </c>
      <c r="H116" s="24">
        <v>900</v>
      </c>
      <c r="I116" s="26" t="s">
        <v>27</v>
      </c>
      <c r="J116" s="22">
        <f t="shared" si="4"/>
        <v>-1186245</v>
      </c>
    </row>
    <row r="117" spans="1:10" ht="18" customHeight="1">
      <c r="A117" s="18" t="s">
        <v>35</v>
      </c>
      <c r="B117" s="22">
        <v>202000</v>
      </c>
      <c r="C117" s="24">
        <v>0</v>
      </c>
      <c r="D117" s="24">
        <v>0</v>
      </c>
      <c r="E117" s="25">
        <v>10000</v>
      </c>
      <c r="F117" s="24">
        <v>0</v>
      </c>
      <c r="G117" s="24">
        <v>0</v>
      </c>
      <c r="H117" s="24">
        <v>12000</v>
      </c>
      <c r="I117" s="26"/>
      <c r="J117" s="22">
        <f t="shared" si="4"/>
        <v>-1006245</v>
      </c>
    </row>
    <row r="118" spans="1:10" ht="18" customHeight="1">
      <c r="A118" s="18" t="s">
        <v>36</v>
      </c>
      <c r="B118" s="22">
        <v>334000</v>
      </c>
      <c r="C118" s="24">
        <v>0</v>
      </c>
      <c r="D118" s="24">
        <v>447000</v>
      </c>
      <c r="E118" s="25">
        <v>10000</v>
      </c>
      <c r="F118" s="24">
        <v>0</v>
      </c>
      <c r="G118" s="24">
        <v>28154</v>
      </c>
      <c r="H118" s="24">
        <v>26396</v>
      </c>
      <c r="I118" s="26" t="s">
        <v>34</v>
      </c>
      <c r="J118" s="22">
        <f t="shared" si="4"/>
        <v>-1183795</v>
      </c>
    </row>
    <row r="119" spans="1:10" ht="18" customHeight="1">
      <c r="A119" s="18" t="s">
        <v>37</v>
      </c>
      <c r="B119" s="22">
        <v>138000</v>
      </c>
      <c r="C119" s="24">
        <v>0</v>
      </c>
      <c r="D119" s="24">
        <v>410000</v>
      </c>
      <c r="E119" s="25">
        <v>10000</v>
      </c>
      <c r="F119" s="24">
        <v>0</v>
      </c>
      <c r="G119" s="24">
        <v>0</v>
      </c>
      <c r="H119" s="24">
        <v>12000</v>
      </c>
      <c r="I119" s="20"/>
      <c r="J119" s="22">
        <f t="shared" si="4"/>
        <v>-1477795</v>
      </c>
    </row>
    <row r="120" spans="1:10" ht="18" customHeight="1">
      <c r="A120" s="18" t="s">
        <v>38</v>
      </c>
      <c r="B120" s="27">
        <v>0</v>
      </c>
      <c r="C120" s="29">
        <v>0</v>
      </c>
      <c r="D120" s="29">
        <v>0</v>
      </c>
      <c r="E120" s="30">
        <v>0</v>
      </c>
      <c r="F120" s="29">
        <v>0</v>
      </c>
      <c r="G120" s="29">
        <v>0</v>
      </c>
      <c r="H120" s="29">
        <v>0</v>
      </c>
      <c r="I120" s="24"/>
      <c r="J120" s="22">
        <f t="shared" si="4"/>
        <v>-1477795</v>
      </c>
    </row>
    <row r="121" spans="1:10" ht="18" customHeight="1">
      <c r="A121" s="18" t="s">
        <v>39</v>
      </c>
      <c r="B121" s="27">
        <v>0</v>
      </c>
      <c r="C121" s="29">
        <v>0</v>
      </c>
      <c r="D121" s="29">
        <v>0</v>
      </c>
      <c r="E121" s="30">
        <v>0</v>
      </c>
      <c r="F121" s="29">
        <v>0</v>
      </c>
      <c r="G121" s="29">
        <v>0</v>
      </c>
      <c r="H121" s="29">
        <v>0</v>
      </c>
      <c r="I121" s="24"/>
      <c r="J121" s="22">
        <f t="shared" si="4"/>
        <v>-1477795</v>
      </c>
    </row>
    <row r="122" spans="1:10" ht="18" customHeight="1">
      <c r="A122" s="18" t="s">
        <v>41</v>
      </c>
      <c r="B122" s="22">
        <v>234000</v>
      </c>
      <c r="C122" s="24">
        <v>0</v>
      </c>
      <c r="D122" s="24">
        <v>434000</v>
      </c>
      <c r="E122" s="25">
        <v>9000</v>
      </c>
      <c r="F122" s="24">
        <v>0</v>
      </c>
      <c r="G122" s="24">
        <v>0</v>
      </c>
      <c r="H122" s="24">
        <v>900</v>
      </c>
      <c r="I122" s="24"/>
      <c r="J122" s="22">
        <f t="shared" si="4"/>
        <v>-1687695</v>
      </c>
    </row>
    <row r="123" spans="1:10" ht="18" customHeight="1">
      <c r="A123" s="18" t="s">
        <v>42</v>
      </c>
      <c r="B123" s="22">
        <v>75000</v>
      </c>
      <c r="C123" s="24">
        <v>0</v>
      </c>
      <c r="D123" s="24">
        <v>0</v>
      </c>
      <c r="E123" s="25">
        <v>8000</v>
      </c>
      <c r="F123" s="24">
        <v>0</v>
      </c>
      <c r="G123" s="24">
        <v>0</v>
      </c>
      <c r="H123" s="24">
        <v>12000</v>
      </c>
      <c r="I123" s="24"/>
      <c r="J123" s="22">
        <f t="shared" si="4"/>
        <v>-1632695</v>
      </c>
    </row>
    <row r="124" spans="1:10" ht="18" customHeight="1">
      <c r="A124" s="18" t="s">
        <v>44</v>
      </c>
      <c r="B124" s="22">
        <v>87000</v>
      </c>
      <c r="C124" s="24">
        <v>0</v>
      </c>
      <c r="D124" s="24">
        <v>408000</v>
      </c>
      <c r="E124" s="25">
        <v>7000</v>
      </c>
      <c r="F124" s="24">
        <v>0</v>
      </c>
      <c r="G124" s="24">
        <v>0</v>
      </c>
      <c r="H124" s="24">
        <v>900</v>
      </c>
      <c r="I124" s="24"/>
      <c r="J124" s="22">
        <f t="shared" si="4"/>
        <v>-1961595</v>
      </c>
    </row>
    <row r="125" spans="1:10" ht="18" customHeight="1">
      <c r="A125" s="18" t="s">
        <v>45</v>
      </c>
      <c r="B125" s="22">
        <v>51000</v>
      </c>
      <c r="C125" s="24">
        <v>0</v>
      </c>
      <c r="D125" s="24">
        <v>0</v>
      </c>
      <c r="E125" s="25">
        <v>5000</v>
      </c>
      <c r="F125" s="24">
        <v>0</v>
      </c>
      <c r="G125" s="24">
        <v>0</v>
      </c>
      <c r="H125" s="24">
        <v>12000</v>
      </c>
      <c r="I125" s="20"/>
      <c r="J125" s="22">
        <f t="shared" si="4"/>
        <v>-1927595</v>
      </c>
    </row>
    <row r="126" spans="1:10" ht="18" customHeight="1">
      <c r="A126" s="18" t="s">
        <v>46</v>
      </c>
      <c r="B126" s="22">
        <v>86000</v>
      </c>
      <c r="C126" s="24">
        <v>0</v>
      </c>
      <c r="D126" s="24">
        <v>0</v>
      </c>
      <c r="E126" s="25">
        <v>5000</v>
      </c>
      <c r="F126" s="24">
        <v>0</v>
      </c>
      <c r="G126" s="24">
        <v>22252</v>
      </c>
      <c r="H126" s="24">
        <v>900</v>
      </c>
      <c r="I126" s="31"/>
      <c r="J126" s="22">
        <f t="shared" si="4"/>
        <v>-1869747</v>
      </c>
    </row>
    <row r="127" spans="1:10" ht="18" customHeight="1">
      <c r="A127" s="18" t="s">
        <v>47</v>
      </c>
      <c r="B127" s="27">
        <v>0</v>
      </c>
      <c r="C127" s="29">
        <v>0</v>
      </c>
      <c r="D127" s="29">
        <v>0</v>
      </c>
      <c r="E127" s="30">
        <v>0</v>
      </c>
      <c r="F127" s="29">
        <v>0</v>
      </c>
      <c r="G127" s="29">
        <v>0</v>
      </c>
      <c r="H127" s="29">
        <v>0</v>
      </c>
      <c r="I127" s="24"/>
      <c r="J127" s="22">
        <f t="shared" si="4"/>
        <v>-1869747</v>
      </c>
    </row>
    <row r="128" spans="1:10" ht="18" customHeight="1">
      <c r="A128" s="18" t="s">
        <v>48</v>
      </c>
      <c r="B128" s="27">
        <v>0</v>
      </c>
      <c r="C128" s="29">
        <v>0</v>
      </c>
      <c r="D128" s="29">
        <v>0</v>
      </c>
      <c r="E128" s="30">
        <v>0</v>
      </c>
      <c r="F128" s="29">
        <v>0</v>
      </c>
      <c r="G128" s="29">
        <v>0</v>
      </c>
      <c r="H128" s="29">
        <v>0</v>
      </c>
      <c r="I128" s="24"/>
      <c r="J128" s="22">
        <f t="shared" si="4"/>
        <v>-1869747</v>
      </c>
    </row>
    <row r="129" spans="1:10" ht="18" customHeight="1">
      <c r="A129" s="18" t="s">
        <v>50</v>
      </c>
      <c r="B129" s="22">
        <v>107273</v>
      </c>
      <c r="C129" s="24">
        <v>0</v>
      </c>
      <c r="D129" s="24">
        <v>0</v>
      </c>
      <c r="E129" s="25">
        <v>5000</v>
      </c>
      <c r="F129" s="24">
        <v>0</v>
      </c>
      <c r="G129" s="24">
        <v>29981</v>
      </c>
      <c r="H129" s="24">
        <v>900</v>
      </c>
      <c r="I129" s="26"/>
      <c r="J129" s="22">
        <f t="shared" si="4"/>
        <v>-1798355</v>
      </c>
    </row>
    <row r="130" spans="1:10" ht="18" customHeight="1">
      <c r="A130" s="18" t="s">
        <v>52</v>
      </c>
      <c r="B130" s="22">
        <v>85000</v>
      </c>
      <c r="C130" s="24">
        <v>0</v>
      </c>
      <c r="D130" s="24">
        <v>0</v>
      </c>
      <c r="E130" s="25">
        <v>5000</v>
      </c>
      <c r="F130" s="24">
        <v>0</v>
      </c>
      <c r="G130" s="24">
        <v>0</v>
      </c>
      <c r="H130" s="24">
        <v>900</v>
      </c>
      <c r="I130" s="26"/>
      <c r="J130" s="22">
        <f t="shared" si="4"/>
        <v>-1719255</v>
      </c>
    </row>
    <row r="131" spans="1:10" ht="18" customHeight="1">
      <c r="A131" s="18" t="s">
        <v>53</v>
      </c>
      <c r="B131" s="22">
        <v>66000</v>
      </c>
      <c r="C131" s="24">
        <v>16000</v>
      </c>
      <c r="D131" s="24">
        <v>0</v>
      </c>
      <c r="E131" s="25">
        <v>3000</v>
      </c>
      <c r="F131" s="24">
        <v>0</v>
      </c>
      <c r="G131" s="24">
        <v>54826</v>
      </c>
      <c r="H131" s="24">
        <v>151519</v>
      </c>
      <c r="I131" s="26" t="s">
        <v>65</v>
      </c>
      <c r="J131" s="22">
        <f t="shared" si="4"/>
        <v>-1846600</v>
      </c>
    </row>
    <row r="132" spans="1:10" ht="18" customHeight="1" thickBot="1">
      <c r="A132" s="52" t="s">
        <v>66</v>
      </c>
      <c r="B132" s="53">
        <v>62000</v>
      </c>
      <c r="C132" s="54">
        <v>0</v>
      </c>
      <c r="D132" s="54">
        <v>426000</v>
      </c>
      <c r="E132" s="55">
        <v>3000</v>
      </c>
      <c r="F132" s="54">
        <v>0</v>
      </c>
      <c r="G132" s="54">
        <v>0</v>
      </c>
      <c r="H132" s="54">
        <v>900</v>
      </c>
      <c r="I132" s="56"/>
      <c r="J132" s="22">
        <f t="shared" si="4"/>
        <v>-2214500</v>
      </c>
    </row>
    <row r="133" spans="1:10" ht="18" customHeight="1" thickBot="1">
      <c r="A133" s="57" t="s">
        <v>56</v>
      </c>
      <c r="B133" s="58">
        <f aca="true" t="shared" si="5" ref="B133:H133">SUM(B102:B132)</f>
        <v>3740273</v>
      </c>
      <c r="C133" s="58">
        <f t="shared" si="5"/>
        <v>1661253</v>
      </c>
      <c r="D133" s="58">
        <f t="shared" si="5"/>
        <v>5436000</v>
      </c>
      <c r="E133" s="58">
        <f t="shared" si="5"/>
        <v>170000</v>
      </c>
      <c r="F133" s="58">
        <f t="shared" si="5"/>
        <v>50000</v>
      </c>
      <c r="G133" s="58">
        <f t="shared" si="5"/>
        <v>322984</v>
      </c>
      <c r="H133" s="58">
        <f t="shared" si="5"/>
        <v>450115</v>
      </c>
      <c r="I133" s="59"/>
      <c r="J133" s="13">
        <f>J132</f>
        <v>-2214500</v>
      </c>
    </row>
    <row r="134" spans="1:5" ht="18" customHeight="1">
      <c r="A134" s="1" t="s">
        <v>57</v>
      </c>
      <c r="B134" s="4"/>
      <c r="C134" s="2" t="s">
        <v>58</v>
      </c>
      <c r="E134" s="4"/>
    </row>
    <row r="135" spans="1:4" ht="18" customHeight="1">
      <c r="A135" s="1" t="s">
        <v>6</v>
      </c>
      <c r="B135" s="4"/>
      <c r="C135" s="4">
        <v>3740273</v>
      </c>
      <c r="D135" s="2"/>
    </row>
    <row r="136" spans="1:4" ht="18" customHeight="1">
      <c r="A136" s="1" t="s">
        <v>59</v>
      </c>
      <c r="B136" s="4"/>
      <c r="C136" s="4">
        <v>1327800</v>
      </c>
      <c r="D136" s="5"/>
    </row>
    <row r="137" spans="1:4" ht="18" customHeight="1">
      <c r="A137" s="1" t="s">
        <v>60</v>
      </c>
      <c r="B137" s="4"/>
      <c r="C137" s="4">
        <v>309120</v>
      </c>
      <c r="D137" s="5"/>
    </row>
    <row r="138" spans="1:4" ht="18" customHeight="1">
      <c r="A138" s="1" t="s">
        <v>7</v>
      </c>
      <c r="B138" s="4"/>
      <c r="C138" s="4">
        <v>24333</v>
      </c>
      <c r="D138" s="5"/>
    </row>
    <row r="139" spans="1:4" ht="18" customHeight="1">
      <c r="A139" s="1" t="s">
        <v>56</v>
      </c>
      <c r="B139" s="4"/>
      <c r="C139" s="1">
        <f>SUM(C135:C138)</f>
        <v>5401526</v>
      </c>
      <c r="D139" s="5"/>
    </row>
    <row r="140" spans="1:4" ht="18" customHeight="1">
      <c r="A140" s="45"/>
      <c r="B140" s="45"/>
      <c r="C140" s="45"/>
      <c r="D140" s="5"/>
    </row>
    <row r="141" spans="1:10" ht="18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</row>
    <row r="142" spans="1:10" ht="18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</row>
    <row r="143" spans="1:10" ht="18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</row>
    <row r="144" spans="1:10" ht="18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agenda0</cp:lastModifiedBy>
  <dcterms:created xsi:type="dcterms:W3CDTF">2001-04-03T10:49:37Z</dcterms:created>
  <dcterms:modified xsi:type="dcterms:W3CDTF">2001-04-04T07:33:12Z</dcterms:modified>
  <cp:category/>
  <cp:version/>
  <cp:contentType/>
  <cp:contentStatus/>
</cp:coreProperties>
</file>