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8"/>
  </bookViews>
  <sheets>
    <sheet name="16a" sheetId="1" r:id="rId1"/>
    <sheet name="16b" sheetId="2" r:id="rId2"/>
    <sheet name="16c" sheetId="3" r:id="rId3"/>
    <sheet name="17" sheetId="4" r:id="rId4"/>
    <sheet name="18" sheetId="5" r:id="rId5"/>
    <sheet name="19" sheetId="6" r:id="rId6"/>
    <sheet name="20" sheetId="7" r:id="rId7"/>
    <sheet name="21" sheetId="8" r:id="rId8"/>
    <sheet name="22" sheetId="9" r:id="rId9"/>
  </sheets>
  <externalReferences>
    <externalReference r:id="rId12"/>
    <externalReference r:id="rId13"/>
    <externalReference r:id="rId14"/>
  </externalReferences>
  <definedNames>
    <definedName name="cast" localSheetId="7">'[3]Nastavenie'!$K$3</definedName>
    <definedName name="cast">'[2]Nastavenie'!$K$3</definedName>
    <definedName name="graf" localSheetId="7">'[3]Nastavenie'!$K$11</definedName>
    <definedName name="graf">'[2]Nastavenie'!$K$11</definedName>
    <definedName name="hodina" localSheetId="7">'[3]Nastavenie'!$K$4</definedName>
    <definedName name="hodina">'[2]Nastavenie'!$K$4</definedName>
    <definedName name="hodina2" localSheetId="7">'[3]Nastavenie'!$K$13</definedName>
    <definedName name="hodina2">'[2]Nastavenie'!$K$13</definedName>
    <definedName name="hodinask" localSheetId="7">'[3]Nastavenie'!$K$6</definedName>
    <definedName name="hodinask">'[2]Nastavenie'!$K$6</definedName>
    <definedName name="mesiac" localSheetId="7">'[3]Nastavenie'!$K$5</definedName>
    <definedName name="mesiac">'[2]Nastavenie'!$K$5</definedName>
    <definedName name="mesiac2" localSheetId="7">'[3]Nastavenie'!$K$14</definedName>
    <definedName name="mesiac2">'[2]Nastavenie'!$K$14</definedName>
    <definedName name="mesiacsk" localSheetId="7">'[3]Nastavenie'!$K$7</definedName>
    <definedName name="mesiacsk">'[2]Nastavenie'!$K$7</definedName>
    <definedName name="_xlnm.Print_Area" localSheetId="6">'20'!$B$2:$K$50</definedName>
    <definedName name="_xlnm.Print_Area" localSheetId="7">'21'!$B$4:$K$50</definedName>
    <definedName name="pata" localSheetId="0" hidden="1">'16a'!#REF!</definedName>
    <definedName name="period" localSheetId="7">'[3]Nastavenie'!$E$2</definedName>
    <definedName name="period">'[2]Nastavenie'!$E$2</definedName>
    <definedName name="PeriodISPZ" localSheetId="7">'[3]Nastavenie'!$C$2</definedName>
    <definedName name="PeriodISPZ">'[2]Nastavenie'!$C$2</definedName>
    <definedName name="pocet" localSheetId="7">'[3]Nastavenie'!$K$8</definedName>
    <definedName name="pocet">'[2]Nastavenie'!$K$8</definedName>
    <definedName name="podil" localSheetId="7">'[3]Nastavenie'!$K$9</definedName>
    <definedName name="podil">'[2]Nastavenie'!$K$9</definedName>
    <definedName name="podla" localSheetId="7">'[3]Nastavenie'!$K$12</definedName>
    <definedName name="podla">'[2]Nastavenie'!$K$12</definedName>
    <definedName name="strana" localSheetId="0" hidden="1">'16a'!#REF!</definedName>
    <definedName name="stvrtrok" localSheetId="7">'[3]Nastavenie'!$K$2</definedName>
    <definedName name="stvrtrok">'[2]Nastavenie'!$K$2</definedName>
    <definedName name="text" localSheetId="7">'[3]Nastavenie'!$K$10</definedName>
    <definedName name="text">'[2]Nastavenie'!$K$10</definedName>
    <definedName name="Variations1" localSheetId="7">'[3]preklad'!$A$10:$A$11</definedName>
    <definedName name="Variations1">'[2]preklad'!$A$10:$A$11</definedName>
  </definedNames>
  <calcPr fullCalcOnLoad="1"/>
</workbook>
</file>

<file path=xl/sharedStrings.xml><?xml version="1.0" encoding="utf-8"?>
<sst xmlns="http://schemas.openxmlformats.org/spreadsheetml/2006/main" count="1654" uniqueCount="456">
  <si>
    <t>.</t>
  </si>
  <si>
    <t>skutočnosť</t>
  </si>
  <si>
    <t>obdobie</t>
  </si>
  <si>
    <t>období</t>
  </si>
  <si>
    <t>m.r. = 100</t>
  </si>
  <si>
    <t>S P O L U</t>
  </si>
  <si>
    <t>odvetvia ekonomickej činnosti</t>
  </si>
  <si>
    <t/>
  </si>
  <si>
    <t>AB Poľnohospodárstvo, poľovníctvo,lesné</t>
  </si>
  <si>
    <t xml:space="preserve">     hospodárstvo, rybolov, chov rýb (A+B)</t>
  </si>
  <si>
    <t>A  Poľnohospodárstvo, poľovníctvo a lesné hospodárstvo</t>
  </si>
  <si>
    <t xml:space="preserve">     Poľnohospodárstvo, rastlinná a živočíšna výroba</t>
  </si>
  <si>
    <t xml:space="preserve">     Lesníctvo, ťažba dreva, súvisiace služby</t>
  </si>
  <si>
    <t>B  Rybolov, chov rýb</t>
  </si>
  <si>
    <t>Priemysel spolu (C+D+E)</t>
  </si>
  <si>
    <t>C  Ťažba nerastných surovín</t>
  </si>
  <si>
    <t xml:space="preserve">     CA Ťažba energetických surovín</t>
  </si>
  <si>
    <t xml:space="preserve">            Ťažba uhlia, rašeliny</t>
  </si>
  <si>
    <t xml:space="preserve">            Ťažba ropy, plynu, súvisiace služby</t>
  </si>
  <si>
    <t xml:space="preserve">     CB  Ťažba neenergetických surovín</t>
  </si>
  <si>
    <t xml:space="preserve">            Ťažba a úprava rúd</t>
  </si>
  <si>
    <t xml:space="preserve">            Ťažba a úprava ostatných nerastov</t>
  </si>
  <si>
    <t>D  Priemyselná výroba</t>
  </si>
  <si>
    <t xml:space="preserve">     DA Výroba potravín, nápojov a spracovanie</t>
  </si>
  <si>
    <t xml:space="preserve">            tabaku</t>
  </si>
  <si>
    <t xml:space="preserve">            Výroba potravín</t>
  </si>
  <si>
    <t xml:space="preserve">            Spracovanie tabaku</t>
  </si>
  <si>
    <t xml:space="preserve">     DB Textilná a odevná výroba</t>
  </si>
  <si>
    <t xml:space="preserve">            Textilná výroba</t>
  </si>
  <si>
    <t xml:space="preserve">            Odevná výroba, spracovanie kožušín</t>
  </si>
  <si>
    <t xml:space="preserve">     DC Spracovanie kože a výroba kožených výrobkov</t>
  </si>
  <si>
    <t xml:space="preserve">     DD Spracovanie dreva a výroba výrobkov z dreva</t>
  </si>
  <si>
    <t xml:space="preserve">     DE Výroba celulózy, papiera a výrobkov</t>
  </si>
  <si>
    <t xml:space="preserve">      z papiera, vydavateľstvo a tlač</t>
  </si>
  <si>
    <t xml:space="preserve">            Výroba celulózy, papiera a výrobkov z papiera</t>
  </si>
  <si>
    <t xml:space="preserve">            Vydavateľstvo a tlač</t>
  </si>
  <si>
    <t xml:space="preserve">     DF Výroba koksu, rafinovaných ropných</t>
  </si>
  <si>
    <t xml:space="preserve">      produktov a jadrových palív</t>
  </si>
  <si>
    <t xml:space="preserve">     DG Výroba chemikálií, chemických výrobkov a</t>
  </si>
  <si>
    <t xml:space="preserve">      chemických vlákien</t>
  </si>
  <si>
    <t xml:space="preserve">     DH Výroba výrobkov z gumy a plastov</t>
  </si>
  <si>
    <t xml:space="preserve">     DI Výroba ostatných nekovových minerálnych</t>
  </si>
  <si>
    <t xml:space="preserve">      výrobkov</t>
  </si>
  <si>
    <t xml:space="preserve">     DJ Výroba kovov a výroba kovových výrobkov</t>
  </si>
  <si>
    <t xml:space="preserve">          Výroba kovov</t>
  </si>
  <si>
    <t xml:space="preserve">     DK Výroba strojov a zariadení i.n.</t>
  </si>
  <si>
    <t xml:space="preserve">     DL Výroba elektrických a optických zariadení</t>
  </si>
  <si>
    <t xml:space="preserve">            Výroba kancelárskych strojov, počítačov</t>
  </si>
  <si>
    <t xml:space="preserve">            Výroba elektrických strojov, prístrojov</t>
  </si>
  <si>
    <t xml:space="preserve">            Výroba rádiových, televíznych, spojových</t>
  </si>
  <si>
    <t xml:space="preserve">             zariadení, prístrojov</t>
  </si>
  <si>
    <t xml:space="preserve">            Výroba zdravotníckych, presných optických</t>
  </si>
  <si>
    <t xml:space="preserve">             prístrojov, hodín</t>
  </si>
  <si>
    <t xml:space="preserve">     DM Výroba dopravných prostriedkov</t>
  </si>
  <si>
    <t xml:space="preserve">            Výroba motorových vozidiel, prívesov,</t>
  </si>
  <si>
    <t xml:space="preserve">             návesov</t>
  </si>
  <si>
    <t xml:space="preserve">            Výroba ostatných dopravných zariadení</t>
  </si>
  <si>
    <t xml:space="preserve">     DN Výroba inde neklasifikovaná, nábytok</t>
  </si>
  <si>
    <t xml:space="preserve">            Výroba inde neklasifikovaná, výroba nábytku</t>
  </si>
  <si>
    <t xml:space="preserve">             Recyklovanie druhotných surovín</t>
  </si>
  <si>
    <t>E  Výroba a rozvod elektriny, plynu a vody</t>
  </si>
  <si>
    <t xml:space="preserve">    Výroba, rozvod elektriny, plynu, pary, teplej vody</t>
  </si>
  <si>
    <t xml:space="preserve">    Výroba a rozvod vody</t>
  </si>
  <si>
    <t>F  Stavebníctvo</t>
  </si>
  <si>
    <t>G  Veľkoobchod a maloobchod, oprava motorových</t>
  </si>
  <si>
    <t xml:space="preserve">     Predaj, údržba motorových vozidiel, motocyklov,</t>
  </si>
  <si>
    <t xml:space="preserve">      pohonných hmôt</t>
  </si>
  <si>
    <t xml:space="preserve">     Veľkoobchod, sprostredkovanie veľkoobchodu</t>
  </si>
  <si>
    <t xml:space="preserve">      okrem motorových vozidiel</t>
  </si>
  <si>
    <t xml:space="preserve">     Maloobchod okrem motorových vozidiel, oprava</t>
  </si>
  <si>
    <t xml:space="preserve">      spotrebného tovaru</t>
  </si>
  <si>
    <t>H  Hotely a reštaurácie</t>
  </si>
  <si>
    <t>I  Doprava, skladovanie, pošta a telekomunikácie</t>
  </si>
  <si>
    <t xml:space="preserve">   Doprava, skladovanie, vedľ. činnosti v doprave</t>
  </si>
  <si>
    <t xml:space="preserve">      Pozemná doprava, potrubná doprava</t>
  </si>
  <si>
    <t xml:space="preserve">      Vodná doprava</t>
  </si>
  <si>
    <t xml:space="preserve">      Vzdušná doprava</t>
  </si>
  <si>
    <t xml:space="preserve">      Vedľajšie a pomocné činnosti v doprave</t>
  </si>
  <si>
    <t xml:space="preserve">      Činnosti cestovných kancelárií</t>
  </si>
  <si>
    <t xml:space="preserve">      Pošta a telekomunikácie</t>
  </si>
  <si>
    <t>J   Peňažníctvo a poisťovníctvo</t>
  </si>
  <si>
    <t xml:space="preserve">     Peňažníctvo</t>
  </si>
  <si>
    <t xml:space="preserve">     Poisťovníctvo (okrem povinn.)</t>
  </si>
  <si>
    <t xml:space="preserve">     Činnosti finančného sprostredkovania</t>
  </si>
  <si>
    <t>K   Nehnuteľnosti, prenajímanie, obchodné služby,</t>
  </si>
  <si>
    <t xml:space="preserve">     výskum a vývoj</t>
  </si>
  <si>
    <t xml:space="preserve">      Činnosť v oblasti nehnuteľností</t>
  </si>
  <si>
    <t xml:space="preserve">      Prenájom strojov a zariadení, tovarov osobnej</t>
  </si>
  <si>
    <t xml:space="preserve">       spotreby, potrieb pre domácnosť</t>
  </si>
  <si>
    <t xml:space="preserve">      Počítačové činnosti</t>
  </si>
  <si>
    <t xml:space="preserve">      Výskum a vývoj</t>
  </si>
  <si>
    <t xml:space="preserve">      Iné obchodné služby</t>
  </si>
  <si>
    <t>N   Zdravotníctvo a sociálna starostlivosť</t>
  </si>
  <si>
    <t xml:space="preserve">      Zdravotníctvo</t>
  </si>
  <si>
    <t xml:space="preserve">      Veterinárne činnosti</t>
  </si>
  <si>
    <t xml:space="preserve">       Činnosti sociálnej starostlivosti</t>
  </si>
  <si>
    <t>O   Ostatné verejné, sociálne a osobné služby</t>
  </si>
  <si>
    <t xml:space="preserve">      Čistenie odpadových vôd a likvidácia odpadov,</t>
  </si>
  <si>
    <t xml:space="preserve">         hygienické a podobné činnosti</t>
  </si>
  <si>
    <t xml:space="preserve">      Rekreačné, kultúrne a športové činnosti</t>
  </si>
  <si>
    <t xml:space="preserve">      Ostatné služby</t>
  </si>
  <si>
    <t>Zamestnanci a priemerné mzdy</t>
  </si>
  <si>
    <t>v podnikateľskej sfére</t>
  </si>
  <si>
    <t>ODVETVIE</t>
  </si>
  <si>
    <t>(odvetvová klasifikácia ekonomických činností)</t>
  </si>
  <si>
    <t>*</t>
  </si>
  <si>
    <t>* - údaj nie je uvedený z dôvodu ochrany individuálnych dát</t>
  </si>
  <si>
    <t>1. štvrťrok</t>
  </si>
  <si>
    <t>2. štvrťrok</t>
  </si>
  <si>
    <t>index (%)</t>
  </si>
  <si>
    <t>rovnaké</t>
  </si>
  <si>
    <t>v sledova-</t>
  </si>
  <si>
    <t>nom</t>
  </si>
  <si>
    <t>priemerný evidenčný počet zamestnancov  (fyzické osoby)</t>
  </si>
  <si>
    <t>priemerná mesačná nominálna mzda (Sk)</t>
  </si>
  <si>
    <t xml:space="preserve">     vozidel, motocyklov , spotrebného tovaru</t>
  </si>
  <si>
    <t>Zdroj údajov: ŠÚ SR výkaz P 2-04</t>
  </si>
  <si>
    <t xml:space="preserve">          Výroba kovových výrobkov (okrem strojov a zariadení)</t>
  </si>
  <si>
    <t xml:space="preserve"> Prehľad o zamestnancoch a priemerných mesačných  mzdách za  rok 2001</t>
  </si>
  <si>
    <t>3. štvrťrok</t>
  </si>
  <si>
    <t>4.štvrťrok</t>
  </si>
  <si>
    <t>rok  2001</t>
  </si>
  <si>
    <t>Strana  2</t>
  </si>
  <si>
    <t>Tabuľka 16a</t>
  </si>
  <si>
    <t>Tab.č.16</t>
  </si>
  <si>
    <t>Tabuľka 16b</t>
  </si>
  <si>
    <t xml:space="preserve"> Prehľad o zamestnancoch a priemerných mesačných  mzdách za rok 2001</t>
  </si>
  <si>
    <t>v rozpočtovej sfére</t>
  </si>
  <si>
    <t>4. štvrťrok</t>
  </si>
  <si>
    <t>L   Verejná správa a obrana, povinné sociálne</t>
  </si>
  <si>
    <t xml:space="preserve">      zabezpečenie</t>
  </si>
  <si>
    <t xml:space="preserve">      Štátna správa</t>
  </si>
  <si>
    <t xml:space="preserve">          Všeobecná štátna správa</t>
  </si>
  <si>
    <t xml:space="preserve">      Služby pre spoločnosť ako celok</t>
  </si>
  <si>
    <t>M  Školstvo</t>
  </si>
  <si>
    <t xml:space="preserve">      Predškolská výchova, základné školstvo</t>
  </si>
  <si>
    <t xml:space="preserve">      Stredné školstvo</t>
  </si>
  <si>
    <t xml:space="preserve">      Vyššie školstvo</t>
  </si>
  <si>
    <t xml:space="preserve">      Ostatné vzdelávanie</t>
  </si>
  <si>
    <t xml:space="preserve">      Činnosti sociálnej starostlivosti</t>
  </si>
  <si>
    <t xml:space="preserve">       hygienické a podobné činnosti</t>
  </si>
  <si>
    <t>Zdroj údajov: výkaz P 2-04</t>
  </si>
  <si>
    <t>Tabuľka 16c</t>
  </si>
  <si>
    <t>v príspevkovej sfére</t>
  </si>
  <si>
    <t>A  Poľnohospodárstvo, poľovníctvo a lesné hosp.</t>
  </si>
  <si>
    <t xml:space="preserve">     Poľnohospodárstvo, rastlinná a živočíšna výr.</t>
  </si>
  <si>
    <t>Ukazovateľ</t>
  </si>
  <si>
    <t>95/94</t>
  </si>
  <si>
    <t>96/95</t>
  </si>
  <si>
    <t>97/96</t>
  </si>
  <si>
    <t>97/95</t>
  </si>
  <si>
    <t>98/97</t>
  </si>
  <si>
    <t>98/95</t>
  </si>
  <si>
    <t>99/98</t>
  </si>
  <si>
    <t>99/95</t>
  </si>
  <si>
    <t>00/99</t>
  </si>
  <si>
    <t>00/95</t>
  </si>
  <si>
    <t>01/00</t>
  </si>
  <si>
    <t>a</t>
  </si>
  <si>
    <t>Priemerná mesačná</t>
  </si>
  <si>
    <t>Sk</t>
  </si>
  <si>
    <t>b</t>
  </si>
  <si>
    <t>nominálna mzda</t>
  </si>
  <si>
    <t>c</t>
  </si>
  <si>
    <t>(fyzické osoby)</t>
  </si>
  <si>
    <t>index</t>
  </si>
  <si>
    <t>%</t>
  </si>
  <si>
    <r>
      <t>Index životných nákladov</t>
    </r>
    <r>
      <rPr>
        <b/>
        <vertAlign val="superscript"/>
        <sz val="10"/>
        <rFont val="Arial CE"/>
        <family val="0"/>
      </rPr>
      <t>1)</t>
    </r>
  </si>
  <si>
    <t xml:space="preserve">Index reálnej mzdy </t>
  </si>
  <si>
    <t xml:space="preserve">Poznámky: a - za celé hospodárstvo SR, </t>
  </si>
  <si>
    <t xml:space="preserve">                  b - podnikateľská sféra bez zamestnancov v malých organizáciách a bez zamestnacov </t>
  </si>
  <si>
    <t xml:space="preserve">                       u neregistrovaných súkromných podnikateľov </t>
  </si>
  <si>
    <t xml:space="preserve">                  c - nepodnikateľská sféra (rozpočtové a príspevkové organizácie)</t>
  </si>
  <si>
    <t xml:space="preserve">                  1) za sociálnu skupinu zamestnancov</t>
  </si>
  <si>
    <t>Vývoj nominálnej a reálnej mzdy od r. 1995</t>
  </si>
  <si>
    <t>Tabuľka  č.18</t>
  </si>
  <si>
    <t xml:space="preserve">         Prehľad o vývoji produktivity práce z pridanej hodnoty (v bežných cenách) vo vzťahu           </t>
  </si>
  <si>
    <t>k vývoju priemernej mzdy za rok 2001 vo vybraných odvetviach podnikateľskej sféry</t>
  </si>
  <si>
    <t xml:space="preserve">  Priemerný evi-</t>
  </si>
  <si>
    <t xml:space="preserve">      Pridaná</t>
  </si>
  <si>
    <t xml:space="preserve">   Priemerná</t>
  </si>
  <si>
    <t xml:space="preserve">   Produktivita </t>
  </si>
  <si>
    <t>Rozdiel</t>
  </si>
  <si>
    <t xml:space="preserve">  denčný počet</t>
  </si>
  <si>
    <t xml:space="preserve">      hodnota</t>
  </si>
  <si>
    <t xml:space="preserve">    mesačná</t>
  </si>
  <si>
    <t>práce z pridanej</t>
  </si>
  <si>
    <t>indexov</t>
  </si>
  <si>
    <t xml:space="preserve">  zamestnancov</t>
  </si>
  <si>
    <t xml:space="preserve">   mzda - PM</t>
  </si>
  <si>
    <t xml:space="preserve">   hodnoty - PP</t>
  </si>
  <si>
    <t>PPaPM</t>
  </si>
  <si>
    <r>
      <t>(OKEČ)</t>
    </r>
    <r>
      <rPr>
        <vertAlign val="superscript"/>
        <sz val="12"/>
        <rFont val="Times New Roman CE"/>
        <family val="1"/>
      </rPr>
      <t>1)</t>
    </r>
  </si>
  <si>
    <t xml:space="preserve"> Fyzické</t>
  </si>
  <si>
    <r>
      <t xml:space="preserve"> index</t>
    </r>
    <r>
      <rPr>
        <b/>
        <vertAlign val="superscript"/>
        <sz val="8"/>
        <rFont val="Times New Roman CE"/>
        <family val="1"/>
      </rPr>
      <t>2)</t>
    </r>
  </si>
  <si>
    <t xml:space="preserve">mil. Sk </t>
  </si>
  <si>
    <t>PP - PM</t>
  </si>
  <si>
    <t>osoby</t>
  </si>
  <si>
    <t>C) Ťažba nerastných</t>
  </si>
  <si>
    <t xml:space="preserve">    surovín</t>
  </si>
  <si>
    <t>D) Priemyselná</t>
  </si>
  <si>
    <t xml:space="preserve">    výroba          </t>
  </si>
  <si>
    <t>v tom</t>
  </si>
  <si>
    <t>DA) Výroba potravín, nápojov</t>
  </si>
  <si>
    <t xml:space="preserve">        spracovanie tabaku</t>
  </si>
  <si>
    <t>DB) Textilná a odevná</t>
  </si>
  <si>
    <t xml:space="preserve">        výroba</t>
  </si>
  <si>
    <t>DC) Spracovanie kože, výroba</t>
  </si>
  <si>
    <t xml:space="preserve">         kožených výrobkov</t>
  </si>
  <si>
    <t>DD) Spracovanie dreva a výroba</t>
  </si>
  <si>
    <t xml:space="preserve">       výrobkov z dreva</t>
  </si>
  <si>
    <t>DE) Výroba celulózy,  papiera,</t>
  </si>
  <si>
    <t xml:space="preserve">        tlač a vydavateľstvo</t>
  </si>
  <si>
    <t>DF) Výroba koksu, rafinovaných</t>
  </si>
  <si>
    <t xml:space="preserve">       ropných produktov</t>
  </si>
  <si>
    <t>DG) Výroba chemikálií,</t>
  </si>
  <si>
    <t xml:space="preserve">       chemických výrobkov</t>
  </si>
  <si>
    <t>DH) Výroba výrobkov z</t>
  </si>
  <si>
    <t xml:space="preserve">        gumy a plastov</t>
  </si>
  <si>
    <t>DI) Výroba ostatných nekovových</t>
  </si>
  <si>
    <t xml:space="preserve">      minerálnych výrobkov</t>
  </si>
  <si>
    <t>DJ) Výroba kovov a výroba</t>
  </si>
  <si>
    <t xml:space="preserve">       kovových výrobkov</t>
  </si>
  <si>
    <t>DK) Výroba strojov a zariadení</t>
  </si>
  <si>
    <t xml:space="preserve">        inde nezaradená</t>
  </si>
  <si>
    <t>DL) Výroba elektrických a</t>
  </si>
  <si>
    <t xml:space="preserve">        optických zariadení</t>
  </si>
  <si>
    <t>DM) Výroba dopravných</t>
  </si>
  <si>
    <t xml:space="preserve">        prostriedkov</t>
  </si>
  <si>
    <t xml:space="preserve">DN) Výroba inde </t>
  </si>
  <si>
    <t xml:space="preserve">        neklasifikovaná</t>
  </si>
  <si>
    <t xml:space="preserve">E) Výroba a rozvod elektriny </t>
  </si>
  <si>
    <t xml:space="preserve">     plynu a vody</t>
  </si>
  <si>
    <t>F) Stavebníctvo</t>
  </si>
  <si>
    <t xml:space="preserve">G) Veľkoobchod, maloobchod </t>
  </si>
  <si>
    <t xml:space="preserve">     opravy</t>
  </si>
  <si>
    <t>H) Hotely a</t>
  </si>
  <si>
    <t xml:space="preserve">     reštaurácie</t>
  </si>
  <si>
    <t>Tabuľka 18</t>
  </si>
  <si>
    <t xml:space="preserve">                      Strana 2</t>
  </si>
  <si>
    <t>I) Doprava, skladovanie</t>
  </si>
  <si>
    <t xml:space="preserve">   a spoje</t>
  </si>
  <si>
    <t>K) Nehnuteľnosti, obchodné</t>
  </si>
  <si>
    <t xml:space="preserve">    služby, výskum, vývoj</t>
  </si>
  <si>
    <t>N) Zdravotníctvo a sociálna</t>
  </si>
  <si>
    <t xml:space="preserve">    starostlivosť</t>
  </si>
  <si>
    <t>Poznámky:</t>
  </si>
  <si>
    <t xml:space="preserve">                  2) index rok 2001/rok 2000</t>
  </si>
  <si>
    <t>Zdroj údajov: ŠÚ SR, výkaz P 2 - 04</t>
  </si>
  <si>
    <t xml:space="preserve">                                   výkaz P 3 - 04</t>
  </si>
  <si>
    <r>
      <t>index</t>
    </r>
    <r>
      <rPr>
        <b/>
        <vertAlign val="superscript"/>
        <sz val="10"/>
        <rFont val="Times New Roman CE"/>
        <family val="1"/>
      </rPr>
      <t>2)</t>
    </r>
  </si>
  <si>
    <r>
      <t xml:space="preserve">                 </t>
    </r>
    <r>
      <rPr>
        <vertAlign val="superscript"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>1) Odvetvová klasifikácia ekonomických činností</t>
    </r>
  </si>
  <si>
    <t xml:space="preserve">                 Tabuľka 19</t>
  </si>
  <si>
    <t xml:space="preserve">Zamestnanci a priemerné mzdy (fyzické osoby) za rok  2001 podľa okresov </t>
  </si>
  <si>
    <t>Zamestnanci a priemerné mzdy (fyzické osoby)</t>
  </si>
  <si>
    <t>Počet</t>
  </si>
  <si>
    <t>Priemerný evidenčný</t>
  </si>
  <si>
    <t>Evidenčný počet zamestnancov</t>
  </si>
  <si>
    <t xml:space="preserve">Index priemerných </t>
  </si>
  <si>
    <t>vykazu-</t>
  </si>
  <si>
    <t>počet zamestnancov</t>
  </si>
  <si>
    <t>k poslednému dňu sled. obdobia</t>
  </si>
  <si>
    <t>mzda v Sk</t>
  </si>
  <si>
    <t>mesačných miezd</t>
  </si>
  <si>
    <t>OKRES (KRAJ)</t>
  </si>
  <si>
    <t>júcich</t>
  </si>
  <si>
    <t>Skutočnosť</t>
  </si>
  <si>
    <t>z toho zo stl. 4</t>
  </si>
  <si>
    <t>Výkaz P 2-04=100</t>
  </si>
  <si>
    <t>jedno-</t>
  </si>
  <si>
    <t>spolu</t>
  </si>
  <si>
    <t>pracovníci so</t>
  </si>
  <si>
    <t>Poradie</t>
  </si>
  <si>
    <t>tiek</t>
  </si>
  <si>
    <t>ženy</t>
  </si>
  <si>
    <t>skráteným</t>
  </si>
  <si>
    <t>v sledov.</t>
  </si>
  <si>
    <t>okresov</t>
  </si>
  <si>
    <t>m.r.=100</t>
  </si>
  <si>
    <t>prac. časom</t>
  </si>
  <si>
    <t>A</t>
  </si>
  <si>
    <t>SPOLU SR</t>
  </si>
  <si>
    <t>1 832  415</t>
  </si>
  <si>
    <t xml:space="preserve">   v tom</t>
  </si>
  <si>
    <t>Výkaz ŠÚ SR     P 13-04</t>
  </si>
  <si>
    <t>(malé organizácie)</t>
  </si>
  <si>
    <t>Zamestnanci u neregistr.</t>
  </si>
  <si>
    <t>súkromných podnikateľov</t>
  </si>
  <si>
    <t xml:space="preserve">Výkaz ŠÚ SR     P 2-04 </t>
  </si>
  <si>
    <t>(veľké organizácie)</t>
  </si>
  <si>
    <t xml:space="preserve">   v tom podľa krajov a okresov</t>
  </si>
  <si>
    <t>Bratislavský kraj</t>
  </si>
  <si>
    <t xml:space="preserve">      Bratislava I</t>
  </si>
  <si>
    <t xml:space="preserve">      Bratislava II</t>
  </si>
  <si>
    <t xml:space="preserve">      Bratislava III</t>
  </si>
  <si>
    <t xml:space="preserve">      Bratislava IV</t>
  </si>
  <si>
    <t xml:space="preserve">      Bratislava V</t>
  </si>
  <si>
    <t xml:space="preserve">   Spolu Bratislava</t>
  </si>
  <si>
    <t xml:space="preserve">   Malacky</t>
  </si>
  <si>
    <t xml:space="preserve">   Pezinok</t>
  </si>
  <si>
    <t xml:space="preserve">   Senec</t>
  </si>
  <si>
    <t>Trnavský kraj</t>
  </si>
  <si>
    <t xml:space="preserve">   Dunajská Streda</t>
  </si>
  <si>
    <t xml:space="preserve">   Galanta</t>
  </si>
  <si>
    <t xml:space="preserve">   Hlohovec</t>
  </si>
  <si>
    <t xml:space="preserve">   Piešťany</t>
  </si>
  <si>
    <t xml:space="preserve">   Senica</t>
  </si>
  <si>
    <t xml:space="preserve">   Skalica</t>
  </si>
  <si>
    <t xml:space="preserve">   Trnava</t>
  </si>
  <si>
    <t>Trenčiansky kraj</t>
  </si>
  <si>
    <t xml:space="preserve">   Bánovce nad Bebravou</t>
  </si>
  <si>
    <t xml:space="preserve">   Ilava</t>
  </si>
  <si>
    <t xml:space="preserve">   Myjava</t>
  </si>
  <si>
    <t xml:space="preserve">   Nové Mesto nad Váhom</t>
  </si>
  <si>
    <t xml:space="preserve">   Partizánske</t>
  </si>
  <si>
    <t xml:space="preserve">   Považská Bystrica</t>
  </si>
  <si>
    <t xml:space="preserve">   Prievidza</t>
  </si>
  <si>
    <t xml:space="preserve">   Púchov</t>
  </si>
  <si>
    <t xml:space="preserve">   Trenčín</t>
  </si>
  <si>
    <t>Tabuľka 4</t>
  </si>
  <si>
    <t>Strana 2</t>
  </si>
  <si>
    <t>Nitriansky kraj</t>
  </si>
  <si>
    <t xml:space="preserve">   Komárno</t>
  </si>
  <si>
    <t xml:space="preserve">   Levice</t>
  </si>
  <si>
    <t xml:space="preserve">   Nitra</t>
  </si>
  <si>
    <t xml:space="preserve">   Nové Zámky</t>
  </si>
  <si>
    <t xml:space="preserve">   Šaľa</t>
  </si>
  <si>
    <t xml:space="preserve">   Topoľčany</t>
  </si>
  <si>
    <t xml:space="preserve">   Zlaté Moravce</t>
  </si>
  <si>
    <t>Žilinský kraj</t>
  </si>
  <si>
    <t xml:space="preserve">   Bytča</t>
  </si>
  <si>
    <t xml:space="preserve">   Čadca</t>
  </si>
  <si>
    <t xml:space="preserve">   Dolný Kubín</t>
  </si>
  <si>
    <t xml:space="preserve">   Kysucké Nové Mesto</t>
  </si>
  <si>
    <t xml:space="preserve">   Liptovský Mikuláš</t>
  </si>
  <si>
    <t xml:space="preserve">   Martin</t>
  </si>
  <si>
    <t xml:space="preserve">   Námestovo</t>
  </si>
  <si>
    <t xml:space="preserve">   Ružomberok</t>
  </si>
  <si>
    <t xml:space="preserve">   Turčianske Teplice</t>
  </si>
  <si>
    <t xml:space="preserve">   Tvrdošín</t>
  </si>
  <si>
    <t xml:space="preserve">   Žilina</t>
  </si>
  <si>
    <t>Banskobystrický kraj</t>
  </si>
  <si>
    <t xml:space="preserve">   Banská Bystrica</t>
  </si>
  <si>
    <t xml:space="preserve">   Banská Štiavnica</t>
  </si>
  <si>
    <t xml:space="preserve">   Brezno</t>
  </si>
  <si>
    <t xml:space="preserve">   Detva</t>
  </si>
  <si>
    <t xml:space="preserve">   Krupina</t>
  </si>
  <si>
    <t xml:space="preserve">   Lučenec</t>
  </si>
  <si>
    <t xml:space="preserve">   Poltár</t>
  </si>
  <si>
    <t xml:space="preserve">   Revúca</t>
  </si>
  <si>
    <t xml:space="preserve">   Rimavská Sobota</t>
  </si>
  <si>
    <t xml:space="preserve">   Veľký Krtíš</t>
  </si>
  <si>
    <t xml:space="preserve">   Zvolen</t>
  </si>
  <si>
    <t xml:space="preserve">   Žarnovica</t>
  </si>
  <si>
    <t xml:space="preserve">   Žiar nad Hronom</t>
  </si>
  <si>
    <t>Prešovský kraj</t>
  </si>
  <si>
    <t xml:space="preserve">   Bardejov</t>
  </si>
  <si>
    <t xml:space="preserve">   Humenné</t>
  </si>
  <si>
    <t xml:space="preserve">   Kežmarok</t>
  </si>
  <si>
    <t xml:space="preserve">   Levoča</t>
  </si>
  <si>
    <t xml:space="preserve">   Medzilaborce</t>
  </si>
  <si>
    <t xml:space="preserve">   Poprad</t>
  </si>
  <si>
    <t xml:space="preserve">   Prešov</t>
  </si>
  <si>
    <t xml:space="preserve">   Sabinov</t>
  </si>
  <si>
    <t xml:space="preserve">   Snina</t>
  </si>
  <si>
    <t>Strana 3</t>
  </si>
  <si>
    <t xml:space="preserve">   Stará Ľubovňa</t>
  </si>
  <si>
    <t xml:space="preserve">   Stropkov</t>
  </si>
  <si>
    <t xml:space="preserve">   Svidník</t>
  </si>
  <si>
    <t xml:space="preserve">   Vranov nad Topľou</t>
  </si>
  <si>
    <t>Košický kraj</t>
  </si>
  <si>
    <t xml:space="preserve">   Gelnica</t>
  </si>
  <si>
    <t xml:space="preserve">   Košice I</t>
  </si>
  <si>
    <t xml:space="preserve">   Košice II</t>
  </si>
  <si>
    <t xml:space="preserve">   Košice III</t>
  </si>
  <si>
    <t xml:space="preserve">   Košice IV</t>
  </si>
  <si>
    <t xml:space="preserve">   Košice - okolie</t>
  </si>
  <si>
    <t xml:space="preserve">   Michalovce</t>
  </si>
  <si>
    <t xml:space="preserve">   Rožňava</t>
  </si>
  <si>
    <t xml:space="preserve">   Sobrance</t>
  </si>
  <si>
    <t xml:space="preserve">   Spišská Nová Ves</t>
  </si>
  <si>
    <t xml:space="preserve">   Trebišov</t>
  </si>
  <si>
    <t>Priemer</t>
  </si>
  <si>
    <t>za SR</t>
  </si>
  <si>
    <t>Zdroj údajov: ŠÚ SR výkaz P 2-04 ( v podnikateľskej sfére subjekty s 20 a viac zamestnancami, v rozpočtovej a príspevkovej sfére</t>
  </si>
  <si>
    <t xml:space="preserve">                       bez ohľadu  na počet zamestnancov)</t>
  </si>
  <si>
    <t>Špeciálna charakteristika</t>
  </si>
  <si>
    <t>Špecifikácia podľa hlavných tried zamestnaní</t>
  </si>
  <si>
    <t xml:space="preserve">  Tabuľka č.20</t>
  </si>
  <si>
    <t>Priemerný hodinový zárobok podľa hlavných tried zamestnaní</t>
  </si>
  <si>
    <t xml:space="preserve"> ISCP - ISPZ</t>
  </si>
  <si>
    <t>4. štvrťrok 2001</t>
  </si>
  <si>
    <t xml:space="preserve">A.k  </t>
  </si>
  <si>
    <t>Trieda KZAM</t>
  </si>
  <si>
    <t>Index</t>
  </si>
  <si>
    <t>D1</t>
  </si>
  <si>
    <t>Q1</t>
  </si>
  <si>
    <t>Medián</t>
  </si>
  <si>
    <t>Q3</t>
  </si>
  <si>
    <t>D9</t>
  </si>
  <si>
    <t>zamest.</t>
  </si>
  <si>
    <t>org. jedn.</t>
  </si>
  <si>
    <t>[Sk/hod.]</t>
  </si>
  <si>
    <t>Priemerný hodinový zárobok [Sk/hod.]</t>
  </si>
  <si>
    <t>Spolu</t>
  </si>
  <si>
    <t>0 Neuvedené zamestnanie</t>
  </si>
  <si>
    <t>1 Zákonodarcovia, vedúci a riadiaci zamestnanci</t>
  </si>
  <si>
    <t>2 Vedeckí a odborní duševní zamestnanci</t>
  </si>
  <si>
    <t>3 Technickí, zdravotnícki, pedagogickí zamestnanci</t>
  </si>
  <si>
    <t>4 Nižší administratívni zamestnanci (úradníci)</t>
  </si>
  <si>
    <t>5 Prevádzkoví zamestnanci v službách a obchode</t>
  </si>
  <si>
    <t>6 Kvalifikovaní robotníci v poľnohospodárstve, lesníctve</t>
  </si>
  <si>
    <t>7 Remeselní a kvalifikovaní robotníci v príbuzných odboroch</t>
  </si>
  <si>
    <t>8 Obsluha strojov a zariadení</t>
  </si>
  <si>
    <t>9 Pomocní a nekvalifikovaní zamestnanci</t>
  </si>
  <si>
    <t xml:space="preserve">Priemerný hodinový zárobok podľa tarifných tried v podnikateľskej  </t>
  </si>
  <si>
    <t xml:space="preserve">                  Tabuľka 6</t>
  </si>
  <si>
    <t>Tabuľka 21</t>
  </si>
  <si>
    <t>a nepodnikateľskej sfére</t>
  </si>
  <si>
    <t xml:space="preserve">      Podnikateľská sféra</t>
  </si>
  <si>
    <t xml:space="preserve">  </t>
  </si>
  <si>
    <t>Tarifná trieda</t>
  </si>
  <si>
    <t>Neuvedená</t>
  </si>
  <si>
    <t>1. tarifná trieda</t>
  </si>
  <si>
    <t>2. tarifná trieda</t>
  </si>
  <si>
    <t>3. tarifná trieda</t>
  </si>
  <si>
    <t>4. tarifná trieda</t>
  </si>
  <si>
    <t>5. tarifná trieda</t>
  </si>
  <si>
    <t>6. tarifná trieda</t>
  </si>
  <si>
    <t>7. tarifná trieda</t>
  </si>
  <si>
    <t>8. tarifná trieda</t>
  </si>
  <si>
    <t>9. tarifná trieda</t>
  </si>
  <si>
    <t>10. tarifná trieda</t>
  </si>
  <si>
    <t>11. tarifná trieda</t>
  </si>
  <si>
    <t>12. tarifná trieda</t>
  </si>
  <si>
    <t>Mimotarifný plat</t>
  </si>
  <si>
    <t>Nepodnikateľská sféra</t>
  </si>
  <si>
    <t xml:space="preserve">***  </t>
  </si>
  <si>
    <t xml:space="preserve">                   Tabuľka 7</t>
  </si>
  <si>
    <t>Tabuľka č. 22</t>
  </si>
  <si>
    <t>Priemerný hodinový zárobok podľa pohlavia v podnikateľskej sfére</t>
  </si>
  <si>
    <t xml:space="preserve">A.5  </t>
  </si>
  <si>
    <t>Pohlavie</t>
  </si>
  <si>
    <t>Neuvedené</t>
  </si>
  <si>
    <t>Muži</t>
  </si>
  <si>
    <t>Ženy</t>
  </si>
  <si>
    <t xml:space="preserve">          Vydavateľstvo a tlač</t>
  </si>
  <si>
    <t>Tabuľka 17</t>
  </si>
  <si>
    <t>4. Štvrťrok  2001</t>
  </si>
  <si>
    <t xml:space="preserve">   Vedľajšie a pomocné činnosti v doprave</t>
  </si>
  <si>
    <t xml:space="preserve">                                     sú počítané z porovnateľných údajov; index reálnej mzdy je vypočítaný ako podiel indexu nominálnej mzdy a indexu spotrbiteľských cien </t>
  </si>
  <si>
    <t xml:space="preserve">                    Poznámka: Do výpočtu priemernej mesačnej mzdy zamestnanca sa od roku 1997 nezahŕňajú peňažné plnenia zo zisku a od roku 1998 ani odmeny za pracovnú pohotovosť; medziročné indexy </t>
  </si>
  <si>
    <t>str. 27</t>
  </si>
  <si>
    <t>str. 28</t>
  </si>
  <si>
    <t>str. 29</t>
  </si>
  <si>
    <t>str. 31</t>
  </si>
</sst>
</file>

<file path=xl/styles.xml><?xml version="1.0" encoding="utf-8"?>
<styleSheet xmlns="http://schemas.openxmlformats.org/spreadsheetml/2006/main">
  <numFmts count="5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00/\ 00"/>
    <numFmt numFmtId="167" formatCode="#\ ###\ ##0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  <numFmt numFmtId="176" formatCode="&quot;Sk &quot;\ #,##0;&quot;Sk &quot;\ \-#,##0"/>
    <numFmt numFmtId="177" formatCode="&quot;Sk &quot;\ #,##0;[Red]&quot;Sk &quot;\ \-#,##0"/>
    <numFmt numFmtId="178" formatCode="&quot;Sk &quot;\ #,##0.00;&quot;Sk &quot;\ \-#,##0.00"/>
    <numFmt numFmtId="179" formatCode="&quot;Sk &quot;\ #,##0.00;[Red]&quot;Sk &quot;\ \-#,##0.00"/>
    <numFmt numFmtId="180" formatCode="_ &quot;Sk &quot;\ * #,##0_ ;_ &quot;Sk &quot;\ * \-#,##0_ ;_ &quot;Sk &quot;\ * &quot;-&quot;_ ;_ @_ "/>
    <numFmt numFmtId="181" formatCode="_ * #,##0_ ;_ * \-#,##0_ ;_ * &quot;-&quot;_ ;_ @_ "/>
    <numFmt numFmtId="182" formatCode="_ &quot;Sk &quot;\ * #,##0.00_ ;_ &quot;Sk &quot;\ * \-#,##0.00_ ;_ &quot;Sk &quot;\ * &quot;-&quot;??_ ;_ @_ "/>
    <numFmt numFmtId="183" formatCode="_ * #,##0.00_ ;_ * \-#,##0.00_ ;_ * &quot;-&quot;??_ ;_ @_ "/>
    <numFmt numFmtId="184" formatCode="#\ ##0"/>
    <numFmt numFmtId="185" formatCode="000\ 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 &quot;Kčs &quot;\ * #,##0_ ;_ &quot;Kčs &quot;\ * \-#,##0_ ;_ &quot;Kčs &quot;\ * &quot;-&quot;_ ;_ @_ "/>
    <numFmt numFmtId="193" formatCode="_ &quot;Kčs &quot;\ * #,##0.00_ ;_ &quot;Kčs &quot;\ * \-#,##0.00_ ;_ &quot;Kčs &quot;\ * &quot;-&quot;??_ ;_ @_ "/>
    <numFmt numFmtId="194" formatCode="0.0000"/>
    <numFmt numFmtId="195" formatCode="0.0%"/>
    <numFmt numFmtId="196" formatCode="#,000"/>
    <numFmt numFmtId="197" formatCode="0.00\ %"/>
    <numFmt numFmtId="198" formatCode="0.00000"/>
    <numFmt numFmtId="199" formatCode="0.000"/>
    <numFmt numFmtId="200" formatCode="&quot;Kčs &quot;\ #,##0;&quot;Kčs &quot;\ \-#,##0"/>
    <numFmt numFmtId="201" formatCode="&quot;Kčs &quot;\ #,##0;[Red]&quot;Kčs &quot;\ \-#,##0"/>
    <numFmt numFmtId="202" formatCode="&quot;Kčs &quot;\ #,##0.00;&quot;Kčs &quot;\ \-#,##0.00"/>
    <numFmt numFmtId="203" formatCode="&quot;Kčs &quot;\ #,##0.00;[Red]&quot;Kčs &quot;\ \-#,##0.00"/>
    <numFmt numFmtId="204" formatCode="&quot;Kčs &quot;\ #,##0;\-&quot;Kčs &quot;\ #,##0"/>
    <numFmt numFmtId="205" formatCode="&quot;Kčs &quot;\ #,##0;[Red]\-&quot;Kčs &quot;\ #,##0"/>
    <numFmt numFmtId="206" formatCode="&quot;Kčs &quot;\ #,##0.00;\-&quot;Kčs &quot;\ #,##0.00"/>
    <numFmt numFmtId="207" formatCode="&quot;Kčs &quot;\ #,##0.00;[Red]\-&quot;Kčs &quot;\ #,##0.00"/>
    <numFmt numFmtId="208" formatCode="d\.m\.yy"/>
    <numFmt numFmtId="209" formatCode="d\.mmm\.yy"/>
    <numFmt numFmtId="210" formatCode="d\.mmm"/>
    <numFmt numFmtId="211" formatCode="mmm\.yy"/>
    <numFmt numFmtId="212" formatCode="d\.m\.yy\ h:mm"/>
  </numFmts>
  <fonts count="5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i/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7"/>
      <name val="Arial CE"/>
      <family val="2"/>
    </font>
    <font>
      <b/>
      <vertAlign val="superscript"/>
      <sz val="10"/>
      <name val="Times New Roman CE"/>
      <family val="1"/>
    </font>
    <font>
      <b/>
      <vertAlign val="superscript"/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vertAlign val="superscript"/>
      <sz val="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2"/>
      <name val="Times New Roman CE"/>
      <family val="1"/>
    </font>
    <font>
      <vertAlign val="superscript"/>
      <sz val="11"/>
      <name val="Times New Roman CE"/>
      <family val="1"/>
    </font>
    <font>
      <sz val="8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6"/>
      <name val="Times New Roman CE"/>
      <family val="1"/>
    </font>
    <font>
      <b/>
      <i/>
      <sz val="8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b/>
      <sz val="6"/>
      <name val="Times New Roman CE"/>
      <family val="1"/>
    </font>
    <font>
      <i/>
      <sz val="10"/>
      <name val="Times New Roman CE"/>
      <family val="1"/>
    </font>
    <font>
      <sz val="6.5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Narrow CE"/>
      <family val="2"/>
    </font>
    <font>
      <b/>
      <sz val="12"/>
      <name val="Toronto"/>
      <family val="0"/>
    </font>
    <font>
      <sz val="9"/>
      <name val="Toronto"/>
      <family val="0"/>
    </font>
    <font>
      <b/>
      <sz val="14"/>
      <color indexed="8"/>
      <name val="Switzerland"/>
      <family val="0"/>
    </font>
    <font>
      <b/>
      <sz val="10"/>
      <name val="Toronto"/>
      <family val="0"/>
    </font>
    <font>
      <b/>
      <sz val="9"/>
      <name val="Toronto"/>
      <family val="0"/>
    </font>
    <font>
      <sz val="6"/>
      <name val="Arial CE"/>
      <family val="0"/>
    </font>
    <font>
      <sz val="10"/>
      <name val="Switzerland"/>
      <family val="0"/>
    </font>
    <font>
      <b/>
      <sz val="10"/>
      <name val="Switzerland"/>
      <family val="0"/>
    </font>
    <font>
      <sz val="8"/>
      <name val="Switzerland"/>
      <family val="0"/>
    </font>
    <font>
      <b/>
      <sz val="8"/>
      <name val="Arial CE"/>
      <family val="2"/>
    </font>
    <font>
      <b/>
      <sz val="9"/>
      <name val="Times New Roman"/>
      <family val="1"/>
    </font>
    <font>
      <sz val="11"/>
      <name val="Arial CE"/>
      <family val="2"/>
    </font>
  </fonts>
  <fills count="9">
    <fill>
      <patternFill/>
    </fill>
    <fill>
      <patternFill patternType="gray125"/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33" applyFont="1" applyAlignment="1">
      <alignment/>
      <protection/>
    </xf>
    <xf numFmtId="3" fontId="0" fillId="0" borderId="0" xfId="33" applyNumberFormat="1" applyFont="1" applyAlignment="1">
      <alignment horizontal="right"/>
      <protection/>
    </xf>
    <xf numFmtId="164" fontId="0" fillId="0" borderId="0" xfId="33" applyNumberFormat="1" applyFont="1" applyAlignment="1">
      <alignment horizontal="right"/>
      <protection/>
    </xf>
    <xf numFmtId="3" fontId="1" fillId="0" borderId="0" xfId="33" applyNumberFormat="1" applyFont="1" applyAlignment="1">
      <alignment horizontal="right"/>
      <protection/>
    </xf>
    <xf numFmtId="164" fontId="1" fillId="0" borderId="0" xfId="33" applyNumberFormat="1" applyFont="1" applyAlignment="1">
      <alignment horizontal="right"/>
      <protection/>
    </xf>
    <xf numFmtId="49" fontId="1" fillId="0" borderId="0" xfId="0" applyNumberFormat="1" applyFont="1" applyAlignment="1">
      <alignment/>
    </xf>
    <xf numFmtId="0" fontId="1" fillId="0" borderId="1" xfId="33" applyFont="1" applyBorder="1" applyAlignment="1">
      <alignment horizontal="center"/>
      <protection/>
    </xf>
    <xf numFmtId="0" fontId="0" fillId="0" borderId="2" xfId="0" applyFont="1" applyBorder="1" applyAlignment="1">
      <alignment/>
    </xf>
    <xf numFmtId="0" fontId="2" fillId="0" borderId="2" xfId="33" applyFont="1" applyBorder="1" applyAlignment="1">
      <alignment horizontal="center"/>
      <protection/>
    </xf>
    <xf numFmtId="0" fontId="1" fillId="0" borderId="2" xfId="33" applyFont="1" applyBorder="1" applyAlignment="1">
      <alignment horizontal="center"/>
      <protection/>
    </xf>
    <xf numFmtId="0" fontId="1" fillId="0" borderId="3" xfId="33" applyFont="1" applyBorder="1" applyAlignment="1">
      <alignment horizontal="center"/>
      <protection/>
    </xf>
    <xf numFmtId="0" fontId="1" fillId="0" borderId="2" xfId="33" applyFont="1" applyBorder="1" applyAlignment="1">
      <alignment/>
      <protection/>
    </xf>
    <xf numFmtId="164" fontId="1" fillId="0" borderId="4" xfId="33" applyNumberFormat="1" applyFont="1" applyBorder="1" applyAlignment="1">
      <alignment horizontal="center"/>
      <protection/>
    </xf>
    <xf numFmtId="164" fontId="1" fillId="0" borderId="5" xfId="33" applyNumberFormat="1" applyFont="1" applyBorder="1" applyAlignment="1">
      <alignment horizontal="center"/>
      <protection/>
    </xf>
    <xf numFmtId="3" fontId="1" fillId="0" borderId="0" xfId="33" applyNumberFormat="1" applyFont="1" applyBorder="1" applyAlignment="1">
      <alignment horizontal="right"/>
      <protection/>
    </xf>
    <xf numFmtId="164" fontId="1" fillId="0" borderId="0" xfId="33" applyNumberFormat="1" applyFont="1" applyBorder="1" applyAlignment="1">
      <alignment horizontal="center"/>
      <protection/>
    </xf>
    <xf numFmtId="164" fontId="2" fillId="0" borderId="0" xfId="33" applyNumberFormat="1" applyFont="1" applyAlignment="1">
      <alignment horizontal="right"/>
      <protection/>
    </xf>
    <xf numFmtId="49" fontId="2" fillId="0" borderId="0" xfId="0" applyNumberFormat="1" applyFont="1" applyAlignment="1">
      <alignment/>
    </xf>
    <xf numFmtId="164" fontId="1" fillId="0" borderId="5" xfId="33" applyNumberFormat="1" applyFont="1" applyBorder="1" applyAlignment="1">
      <alignment horizontal="right"/>
      <protection/>
    </xf>
    <xf numFmtId="3" fontId="4" fillId="0" borderId="6" xfId="33" applyNumberFormat="1" applyFont="1" applyBorder="1" applyAlignment="1">
      <alignment horizontal="center"/>
      <protection/>
    </xf>
    <xf numFmtId="3" fontId="4" fillId="0" borderId="7" xfId="33" applyNumberFormat="1" applyFont="1" applyBorder="1" applyAlignment="1">
      <alignment horizontal="center"/>
      <protection/>
    </xf>
    <xf numFmtId="3" fontId="4" fillId="0" borderId="5" xfId="33" applyNumberFormat="1" applyFont="1" applyBorder="1" applyAlignment="1">
      <alignment horizontal="center"/>
      <protection/>
    </xf>
    <xf numFmtId="3" fontId="4" fillId="0" borderId="8" xfId="33" applyNumberFormat="1" applyFont="1" applyBorder="1" applyAlignment="1">
      <alignment horizontal="center"/>
      <protection/>
    </xf>
    <xf numFmtId="3" fontId="4" fillId="0" borderId="9" xfId="33" applyNumberFormat="1" applyFont="1" applyBorder="1" applyAlignment="1">
      <alignment horizontal="center"/>
      <protection/>
    </xf>
    <xf numFmtId="3" fontId="4" fillId="0" borderId="10" xfId="33" applyNumberFormat="1" applyFont="1" applyBorder="1" applyAlignment="1">
      <alignment horizontal="center"/>
      <protection/>
    </xf>
    <xf numFmtId="49" fontId="3" fillId="0" borderId="2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3" fontId="4" fillId="0" borderId="0" xfId="33" applyNumberFormat="1" applyFont="1" applyAlignment="1">
      <alignment horizontal="right"/>
      <protection/>
    </xf>
    <xf numFmtId="3" fontId="4" fillId="0" borderId="0" xfId="33" applyNumberFormat="1" applyFont="1" applyBorder="1" applyAlignment="1">
      <alignment horizontal="right"/>
      <protection/>
    </xf>
    <xf numFmtId="3" fontId="1" fillId="0" borderId="12" xfId="33" applyNumberFormat="1" applyFont="1" applyBorder="1" applyAlignment="1">
      <alignment horizontal="centerContinuous"/>
      <protection/>
    </xf>
    <xf numFmtId="3" fontId="1" fillId="0" borderId="13" xfId="33" applyNumberFormat="1" applyFont="1" applyBorder="1" applyAlignment="1">
      <alignment horizontal="centerContinuous"/>
      <protection/>
    </xf>
    <xf numFmtId="3" fontId="1" fillId="0" borderId="14" xfId="33" applyNumberFormat="1" applyFont="1" applyBorder="1" applyAlignment="1">
      <alignment horizontal="centerContinuous"/>
      <protection/>
    </xf>
    <xf numFmtId="3" fontId="5" fillId="0" borderId="6" xfId="33" applyNumberFormat="1" applyFont="1" applyBorder="1" applyAlignment="1">
      <alignment horizontal="center"/>
      <protection/>
    </xf>
    <xf numFmtId="3" fontId="5" fillId="0" borderId="7" xfId="33" applyNumberFormat="1" applyFont="1" applyBorder="1" applyAlignment="1">
      <alignment horizontal="center"/>
      <protection/>
    </xf>
    <xf numFmtId="3" fontId="5" fillId="0" borderId="5" xfId="33" applyNumberFormat="1" applyFont="1" applyBorder="1" applyAlignment="1">
      <alignment horizontal="center"/>
      <protection/>
    </xf>
    <xf numFmtId="3" fontId="5" fillId="0" borderId="8" xfId="33" applyNumberFormat="1" applyFont="1" applyBorder="1" applyAlignment="1">
      <alignment horizontal="center"/>
      <protection/>
    </xf>
    <xf numFmtId="3" fontId="5" fillId="0" borderId="9" xfId="33" applyNumberFormat="1" applyFont="1" applyBorder="1" applyAlignment="1">
      <alignment horizontal="center"/>
      <protection/>
    </xf>
    <xf numFmtId="3" fontId="5" fillId="0" borderId="10" xfId="33" applyNumberFormat="1" applyFont="1" applyBorder="1" applyAlignment="1">
      <alignment horizontal="center"/>
      <protection/>
    </xf>
    <xf numFmtId="3" fontId="5" fillId="0" borderId="15" xfId="33" applyNumberFormat="1" applyFont="1" applyBorder="1" applyAlignment="1">
      <alignment horizontal="center"/>
      <protection/>
    </xf>
    <xf numFmtId="3" fontId="5" fillId="0" borderId="16" xfId="33" applyNumberFormat="1" applyFont="1" applyBorder="1" applyAlignment="1">
      <alignment horizontal="center"/>
      <protection/>
    </xf>
    <xf numFmtId="3" fontId="5" fillId="0" borderId="17" xfId="33" applyNumberFormat="1" applyFont="1" applyBorder="1" applyAlignment="1">
      <alignment horizontal="center"/>
      <protection/>
    </xf>
    <xf numFmtId="164" fontId="4" fillId="0" borderId="18" xfId="33" applyNumberFormat="1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49" fontId="6" fillId="0" borderId="2" xfId="0" applyNumberFormat="1" applyFont="1" applyBorder="1" applyAlignment="1">
      <alignment/>
    </xf>
    <xf numFmtId="3" fontId="5" fillId="0" borderId="0" xfId="33" applyNumberFormat="1" applyFont="1" applyBorder="1" applyAlignment="1">
      <alignment horizontal="right"/>
      <protection/>
    </xf>
    <xf numFmtId="164" fontId="4" fillId="0" borderId="0" xfId="33" applyNumberFormat="1" applyFont="1" applyBorder="1" applyAlignment="1">
      <alignment horizontal="right"/>
      <protection/>
    </xf>
    <xf numFmtId="3" fontId="0" fillId="0" borderId="0" xfId="33" applyNumberFormat="1" applyFont="1" applyAlignment="1">
      <alignment horizontal="right"/>
      <protection/>
    </xf>
    <xf numFmtId="164" fontId="0" fillId="0" borderId="0" xfId="33" applyNumberFormat="1" applyFont="1" applyAlignment="1">
      <alignment horizontal="right"/>
      <protection/>
    </xf>
    <xf numFmtId="3" fontId="1" fillId="0" borderId="19" xfId="33" applyNumberFormat="1" applyFont="1" applyBorder="1" applyAlignment="1">
      <alignment horizontal="right"/>
      <protection/>
    </xf>
    <xf numFmtId="164" fontId="1" fillId="0" borderId="20" xfId="33" applyNumberFormat="1" applyFont="1" applyBorder="1" applyAlignment="1">
      <alignment horizontal="center"/>
      <protection/>
    </xf>
    <xf numFmtId="164" fontId="5" fillId="0" borderId="0" xfId="33" applyNumberFormat="1" applyFont="1" applyBorder="1" applyAlignment="1">
      <alignment horizontal="right"/>
      <protection/>
    </xf>
    <xf numFmtId="164" fontId="4" fillId="0" borderId="0" xfId="33" applyNumberFormat="1" applyFont="1" applyBorder="1" applyAlignment="1">
      <alignment horizontal="center"/>
      <protection/>
    </xf>
    <xf numFmtId="164" fontId="4" fillId="0" borderId="0" xfId="33" applyNumberFormat="1" applyFont="1" applyAlignment="1">
      <alignment horizontal="right"/>
      <protection/>
    </xf>
    <xf numFmtId="3" fontId="0" fillId="0" borderId="0" xfId="33" applyNumberFormat="1" applyFont="1" applyBorder="1" applyAlignment="1">
      <alignment horizontal="right"/>
      <protection/>
    </xf>
    <xf numFmtId="49" fontId="3" fillId="0" borderId="0" xfId="0" applyNumberFormat="1" applyFont="1" applyBorder="1" applyAlignment="1">
      <alignment/>
    </xf>
    <xf numFmtId="164" fontId="0" fillId="0" borderId="5" xfId="33" applyNumberFormat="1" applyFont="1" applyBorder="1" applyAlignment="1">
      <alignment horizontal="right"/>
      <protection/>
    </xf>
    <xf numFmtId="3" fontId="2" fillId="0" borderId="0" xfId="33" applyNumberFormat="1" applyFont="1" applyBorder="1" applyAlignment="1">
      <alignment horizontal="right"/>
      <protection/>
    </xf>
    <xf numFmtId="164" fontId="2" fillId="0" borderId="5" xfId="33" applyNumberFormat="1" applyFont="1" applyBorder="1" applyAlignment="1">
      <alignment horizontal="center"/>
      <protection/>
    </xf>
    <xf numFmtId="3" fontId="2" fillId="0" borderId="21" xfId="33" applyNumberFormat="1" applyFont="1" applyBorder="1" applyAlignment="1">
      <alignment horizontal="right"/>
      <protection/>
    </xf>
    <xf numFmtId="164" fontId="2" fillId="0" borderId="5" xfId="33" applyNumberFormat="1" applyFont="1" applyBorder="1" applyAlignment="1">
      <alignment horizontal="right"/>
      <protection/>
    </xf>
    <xf numFmtId="164" fontId="2" fillId="0" borderId="4" xfId="33" applyNumberFormat="1" applyFont="1" applyBorder="1" applyAlignment="1">
      <alignment horizontal="right"/>
      <protection/>
    </xf>
    <xf numFmtId="3" fontId="1" fillId="0" borderId="21" xfId="33" applyNumberFormat="1" applyFont="1" applyBorder="1" applyAlignment="1">
      <alignment horizontal="right"/>
      <protection/>
    </xf>
    <xf numFmtId="164" fontId="1" fillId="0" borderId="0" xfId="33" applyNumberFormat="1" applyFont="1" applyBorder="1" applyAlignment="1">
      <alignment horizontal="right"/>
      <protection/>
    </xf>
    <xf numFmtId="164" fontId="2" fillId="0" borderId="0" xfId="33" applyNumberFormat="1" applyFont="1" applyBorder="1" applyAlignment="1">
      <alignment horizontal="right"/>
      <protection/>
    </xf>
    <xf numFmtId="164" fontId="2" fillId="0" borderId="4" xfId="33" applyNumberFormat="1" applyFont="1" applyBorder="1" applyAlignment="1">
      <alignment horizontal="center"/>
      <protection/>
    </xf>
    <xf numFmtId="3" fontId="1" fillId="0" borderId="0" xfId="33" applyNumberFormat="1" applyFont="1" applyBorder="1" applyAlignment="1">
      <alignment horizontal="center"/>
      <protection/>
    </xf>
    <xf numFmtId="3" fontId="1" fillId="0" borderId="21" xfId="33" applyNumberFormat="1" applyFont="1" applyBorder="1" applyAlignment="1">
      <alignment horizontal="center"/>
      <protection/>
    </xf>
    <xf numFmtId="3" fontId="2" fillId="0" borderId="0" xfId="33" applyNumberFormat="1" applyFont="1" applyBorder="1" applyAlignment="1">
      <alignment horizontal="center"/>
      <protection/>
    </xf>
    <xf numFmtId="164" fontId="1" fillId="0" borderId="21" xfId="33" applyNumberFormat="1" applyFont="1" applyBorder="1" applyAlignment="1">
      <alignment horizontal="center"/>
      <protection/>
    </xf>
    <xf numFmtId="0" fontId="1" fillId="0" borderId="21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4" xfId="33" applyNumberFormat="1" applyFont="1" applyBorder="1" applyAlignment="1">
      <alignment horizontal="right"/>
      <protection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3" fontId="1" fillId="0" borderId="18" xfId="33" applyNumberFormat="1" applyFont="1" applyBorder="1" applyAlignment="1">
      <alignment horizontal="right"/>
      <protection/>
    </xf>
    <xf numFmtId="164" fontId="1" fillId="0" borderId="20" xfId="33" applyNumberFormat="1" applyFont="1" applyBorder="1" applyAlignment="1">
      <alignment horizontal="right"/>
      <protection/>
    </xf>
    <xf numFmtId="3" fontId="2" fillId="0" borderId="19" xfId="33" applyNumberFormat="1" applyFont="1" applyBorder="1" applyAlignment="1">
      <alignment horizontal="right"/>
      <protection/>
    </xf>
    <xf numFmtId="164" fontId="2" fillId="0" borderId="20" xfId="33" applyNumberFormat="1" applyFont="1" applyBorder="1" applyAlignment="1">
      <alignment horizontal="right"/>
      <protection/>
    </xf>
    <xf numFmtId="3" fontId="2" fillId="0" borderId="18" xfId="33" applyNumberFormat="1" applyFont="1" applyBorder="1" applyAlignment="1">
      <alignment horizontal="right"/>
      <protection/>
    </xf>
    <xf numFmtId="164" fontId="2" fillId="0" borderId="22" xfId="33" applyNumberFormat="1" applyFont="1" applyBorder="1" applyAlignment="1">
      <alignment horizontal="right"/>
      <protection/>
    </xf>
    <xf numFmtId="0" fontId="1" fillId="0" borderId="5" xfId="0" applyFont="1" applyBorder="1" applyAlignment="1">
      <alignment horizontal="right"/>
    </xf>
    <xf numFmtId="164" fontId="1" fillId="0" borderId="6" xfId="33" applyNumberFormat="1" applyFont="1" applyBorder="1" applyAlignment="1">
      <alignment horizontal="right"/>
      <protection/>
    </xf>
    <xf numFmtId="3" fontId="1" fillId="0" borderId="23" xfId="33" applyNumberFormat="1" applyFont="1" applyBorder="1" applyAlignment="1">
      <alignment horizontal="right"/>
      <protection/>
    </xf>
    <xf numFmtId="3" fontId="2" fillId="0" borderId="23" xfId="33" applyNumberFormat="1" applyFont="1" applyBorder="1" applyAlignment="1">
      <alignment horizontal="right"/>
      <protection/>
    </xf>
    <xf numFmtId="164" fontId="2" fillId="0" borderId="6" xfId="33" applyNumberFormat="1" applyFont="1" applyBorder="1" applyAlignment="1">
      <alignment horizontal="right"/>
      <protection/>
    </xf>
    <xf numFmtId="164" fontId="1" fillId="0" borderId="6" xfId="33" applyNumberFormat="1" applyFont="1" applyBorder="1" applyAlignment="1">
      <alignment horizontal="center"/>
      <protection/>
    </xf>
    <xf numFmtId="164" fontId="1" fillId="0" borderId="21" xfId="33" applyNumberFormat="1" applyFont="1" applyBorder="1" applyAlignment="1">
      <alignment horizontal="right"/>
      <protection/>
    </xf>
    <xf numFmtId="164" fontId="2" fillId="0" borderId="21" xfId="33" applyNumberFormat="1" applyFont="1" applyBorder="1" applyAlignment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3" fontId="2" fillId="0" borderId="21" xfId="33" applyNumberFormat="1" applyFont="1" applyBorder="1" applyAlignment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0" xfId="33" applyFont="1" applyAlignment="1">
      <alignment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33" applyFont="1" applyBorder="1" applyAlignment="1">
      <alignment horizontal="center"/>
      <protection/>
    </xf>
    <xf numFmtId="0" fontId="8" fillId="0" borderId="2" xfId="0" applyFont="1" applyBorder="1" applyAlignment="1">
      <alignment/>
    </xf>
    <xf numFmtId="0" fontId="6" fillId="0" borderId="2" xfId="33" applyFont="1" applyBorder="1" applyAlignment="1">
      <alignment horizontal="center"/>
      <protection/>
    </xf>
    <xf numFmtId="0" fontId="3" fillId="0" borderId="2" xfId="33" applyFont="1" applyBorder="1" applyAlignment="1">
      <alignment horizontal="center"/>
      <protection/>
    </xf>
    <xf numFmtId="0" fontId="3" fillId="0" borderId="3" xfId="33" applyFont="1" applyBorder="1" applyAlignment="1">
      <alignment horizontal="center"/>
      <protection/>
    </xf>
    <xf numFmtId="0" fontId="3" fillId="0" borderId="2" xfId="33" applyFont="1" applyBorder="1" applyAlignment="1">
      <alignment/>
      <protection/>
    </xf>
    <xf numFmtId="0" fontId="0" fillId="0" borderId="4" xfId="0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3" fontId="9" fillId="0" borderId="0" xfId="33" applyNumberFormat="1" applyFont="1" applyBorder="1" applyAlignment="1">
      <alignment horizontal="right"/>
      <protection/>
    </xf>
    <xf numFmtId="164" fontId="9" fillId="0" borderId="5" xfId="33" applyNumberFormat="1" applyFont="1" applyBorder="1" applyAlignment="1">
      <alignment horizontal="center"/>
      <protection/>
    </xf>
    <xf numFmtId="164" fontId="9" fillId="0" borderId="5" xfId="33" applyNumberFormat="1" applyFont="1" applyBorder="1" applyAlignment="1">
      <alignment horizontal="right"/>
      <protection/>
    </xf>
    <xf numFmtId="3" fontId="9" fillId="0" borderId="21" xfId="33" applyNumberFormat="1" applyFont="1" applyBorder="1" applyAlignment="1">
      <alignment horizontal="right"/>
      <protection/>
    </xf>
    <xf numFmtId="3" fontId="9" fillId="0" borderId="0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  <protection/>
    </xf>
    <xf numFmtId="3" fontId="9" fillId="0" borderId="5" xfId="33" applyNumberFormat="1" applyFont="1" applyBorder="1" applyAlignment="1">
      <alignment horizontal="center"/>
      <protection/>
    </xf>
    <xf numFmtId="3" fontId="9" fillId="0" borderId="21" xfId="33" applyNumberFormat="1" applyFont="1" applyBorder="1" applyAlignment="1">
      <alignment horizontal="center"/>
      <protection/>
    </xf>
    <xf numFmtId="3" fontId="9" fillId="0" borderId="0" xfId="0" applyNumberFormat="1" applyFont="1" applyBorder="1" applyAlignment="1">
      <alignment horizontal="center"/>
    </xf>
    <xf numFmtId="164" fontId="9" fillId="0" borderId="21" xfId="33" applyNumberFormat="1" applyFont="1" applyBorder="1" applyAlignment="1">
      <alignment horizontal="right"/>
      <protection/>
    </xf>
    <xf numFmtId="0" fontId="9" fillId="0" borderId="21" xfId="0" applyFont="1" applyBorder="1" applyAlignment="1">
      <alignment/>
    </xf>
    <xf numFmtId="0" fontId="9" fillId="0" borderId="5" xfId="0" applyFont="1" applyBorder="1" applyAlignment="1">
      <alignment/>
    </xf>
    <xf numFmtId="165" fontId="9" fillId="0" borderId="5" xfId="0" applyNumberFormat="1" applyFont="1" applyBorder="1" applyAlignment="1">
      <alignment horizontal="right"/>
    </xf>
    <xf numFmtId="165" fontId="9" fillId="0" borderId="5" xfId="33" applyNumberFormat="1" applyFont="1" applyBorder="1" applyAlignment="1">
      <alignment horizontal="right"/>
      <protection/>
    </xf>
    <xf numFmtId="3" fontId="9" fillId="0" borderId="18" xfId="33" applyNumberFormat="1" applyFont="1" applyBorder="1" applyAlignment="1">
      <alignment horizontal="right"/>
      <protection/>
    </xf>
    <xf numFmtId="164" fontId="9" fillId="0" borderId="20" xfId="33" applyNumberFormat="1" applyFont="1" applyBorder="1" applyAlignment="1">
      <alignment horizontal="center"/>
      <protection/>
    </xf>
    <xf numFmtId="3" fontId="9" fillId="0" borderId="19" xfId="33" applyNumberFormat="1" applyFont="1" applyBorder="1" applyAlignment="1">
      <alignment horizontal="right"/>
      <protection/>
    </xf>
    <xf numFmtId="164" fontId="9" fillId="0" borderId="20" xfId="33" applyNumberFormat="1" applyFont="1" applyBorder="1" applyAlignment="1">
      <alignment horizontal="right"/>
      <protection/>
    </xf>
    <xf numFmtId="3" fontId="9" fillId="0" borderId="18" xfId="0" applyNumberFormat="1" applyFont="1" applyBorder="1" applyAlignment="1">
      <alignment horizontal="right"/>
    </xf>
    <xf numFmtId="165" fontId="9" fillId="0" borderId="20" xfId="0" applyNumberFormat="1" applyFont="1" applyBorder="1" applyAlignment="1">
      <alignment horizontal="right"/>
    </xf>
    <xf numFmtId="49" fontId="9" fillId="0" borderId="0" xfId="0" applyNumberFormat="1" applyFont="1" applyAlignment="1">
      <alignment/>
    </xf>
    <xf numFmtId="3" fontId="9" fillId="0" borderId="0" xfId="33" applyNumberFormat="1" applyFont="1" applyAlignment="1">
      <alignment horizontal="right"/>
      <protection/>
    </xf>
    <xf numFmtId="164" fontId="9" fillId="0" borderId="0" xfId="33" applyNumberFormat="1" applyFont="1" applyAlignment="1">
      <alignment horizontal="right"/>
      <protection/>
    </xf>
    <xf numFmtId="49" fontId="2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3" fontId="1" fillId="0" borderId="5" xfId="33" applyNumberFormat="1" applyFont="1" applyBorder="1" applyAlignment="1">
      <alignment horizontal="center"/>
      <protection/>
    </xf>
    <xf numFmtId="0" fontId="2" fillId="0" borderId="21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5" xfId="33" applyNumberFormat="1" applyFont="1" applyBorder="1" applyAlignment="1">
      <alignment/>
      <protection/>
    </xf>
    <xf numFmtId="49" fontId="1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3" fontId="2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0" fillId="0" borderId="30" xfId="0" applyBorder="1" applyAlignment="1">
      <alignment/>
    </xf>
    <xf numFmtId="0" fontId="7" fillId="2" borderId="26" xfId="0" applyFont="1" applyFill="1" applyBorder="1" applyAlignment="1">
      <alignment/>
    </xf>
    <xf numFmtId="167" fontId="6" fillId="2" borderId="31" xfId="0" applyNumberFormat="1" applyFont="1" applyFill="1" applyBorder="1" applyAlignment="1">
      <alignment horizontal="center"/>
    </xf>
    <xf numFmtId="167" fontId="6" fillId="2" borderId="32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7" fontId="3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167" fontId="3" fillId="0" borderId="34" xfId="0" applyNumberFormat="1" applyFont="1" applyBorder="1" applyAlignment="1">
      <alignment horizontal="center"/>
    </xf>
    <xf numFmtId="0" fontId="7" fillId="2" borderId="0" xfId="0" applyFont="1" applyFill="1" applyAlignment="1">
      <alignment/>
    </xf>
    <xf numFmtId="165" fontId="6" fillId="2" borderId="2" xfId="0" applyNumberFormat="1" applyFont="1" applyFill="1" applyBorder="1" applyAlignment="1">
      <alignment horizontal="center"/>
    </xf>
    <xf numFmtId="165" fontId="6" fillId="2" borderId="35" xfId="0" applyNumberFormat="1" applyFont="1" applyFill="1" applyBorder="1" applyAlignment="1">
      <alignment horizontal="center"/>
    </xf>
    <xf numFmtId="165" fontId="6" fillId="2" borderId="36" xfId="0" applyNumberFormat="1" applyFont="1" applyFill="1" applyBorder="1" applyAlignment="1">
      <alignment horizontal="center"/>
    </xf>
    <xf numFmtId="165" fontId="6" fillId="2" borderId="3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6" fillId="2" borderId="16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6" fillId="2" borderId="38" xfId="0" applyNumberFormat="1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165" fontId="3" fillId="0" borderId="42" xfId="0" applyNumberFormat="1" applyFont="1" applyBorder="1" applyAlignment="1">
      <alignment horizontal="center"/>
    </xf>
    <xf numFmtId="165" fontId="3" fillId="0" borderId="43" xfId="0" applyNumberFormat="1" applyFont="1" applyBorder="1" applyAlignment="1">
      <alignment horizontal="center"/>
    </xf>
    <xf numFmtId="165" fontId="3" fillId="0" borderId="44" xfId="0" applyNumberFormat="1" applyFont="1" applyBorder="1" applyAlignment="1">
      <alignment horizontal="center"/>
    </xf>
    <xf numFmtId="165" fontId="6" fillId="2" borderId="45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5" fontId="3" fillId="0" borderId="49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8" fillId="3" borderId="25" xfId="0" applyFont="1" applyFill="1" applyBorder="1" applyAlignment="1">
      <alignment/>
    </xf>
    <xf numFmtId="0" fontId="6" fillId="2" borderId="31" xfId="0" applyFont="1" applyFill="1" applyBorder="1" applyAlignment="1">
      <alignment horizontal="left"/>
    </xf>
    <xf numFmtId="0" fontId="3" fillId="2" borderId="50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6" fillId="2" borderId="51" xfId="0" applyFont="1" applyFill="1" applyBorder="1" applyAlignment="1">
      <alignment horizontal="center"/>
    </xf>
    <xf numFmtId="0" fontId="18" fillId="3" borderId="28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52" xfId="0" applyFont="1" applyFill="1" applyBorder="1" applyAlignment="1">
      <alignment horizontal="center"/>
    </xf>
    <xf numFmtId="0" fontId="18" fillId="0" borderId="28" xfId="0" applyFont="1" applyBorder="1" applyAlignment="1" quotePrefix="1">
      <alignment horizontal="left"/>
    </xf>
    <xf numFmtId="0" fontId="5" fillId="0" borderId="53" xfId="0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2" fillId="4" borderId="54" xfId="0" applyFont="1" applyFill="1" applyBorder="1" applyAlignment="1" quotePrefix="1">
      <alignment horizontal="left"/>
    </xf>
    <xf numFmtId="167" fontId="4" fillId="4" borderId="53" xfId="0" applyNumberFormat="1" applyFont="1" applyFill="1" applyBorder="1" applyAlignment="1">
      <alignment horizontal="right"/>
    </xf>
    <xf numFmtId="0" fontId="5" fillId="5" borderId="55" xfId="0" applyFont="1" applyFill="1" applyBorder="1" applyAlignment="1">
      <alignment horizontal="center"/>
    </xf>
    <xf numFmtId="167" fontId="4" fillId="4" borderId="53" xfId="0" applyNumberFormat="1" applyFont="1" applyFill="1" applyBorder="1" applyAlignment="1" quotePrefix="1">
      <alignment horizontal="right"/>
    </xf>
    <xf numFmtId="165" fontId="5" fillId="5" borderId="56" xfId="0" applyNumberFormat="1" applyFont="1" applyFill="1" applyBorder="1" applyAlignment="1">
      <alignment horizontal="center"/>
    </xf>
    <xf numFmtId="167" fontId="2" fillId="5" borderId="53" xfId="0" applyNumberFormat="1" applyFont="1" applyFill="1" applyBorder="1" applyAlignment="1">
      <alignment horizontal="right"/>
    </xf>
    <xf numFmtId="165" fontId="2" fillId="5" borderId="55" xfId="0" applyNumberFormat="1" applyFont="1" applyFill="1" applyBorder="1" applyAlignment="1">
      <alignment horizontal="center"/>
    </xf>
    <xf numFmtId="167" fontId="2" fillId="4" borderId="0" xfId="0" applyNumberFormat="1" applyFont="1" applyFill="1" applyAlignment="1">
      <alignment horizontal="right"/>
    </xf>
    <xf numFmtId="0" fontId="1" fillId="4" borderId="16" xfId="0" applyFont="1" applyFill="1" applyBorder="1" applyAlignment="1">
      <alignment horizontal="center"/>
    </xf>
    <xf numFmtId="0" fontId="1" fillId="4" borderId="52" xfId="0" applyFont="1" applyFill="1" applyBorder="1" applyAlignment="1">
      <alignment/>
    </xf>
    <xf numFmtId="0" fontId="2" fillId="4" borderId="57" xfId="0" applyFont="1" applyFill="1" applyBorder="1" applyAlignment="1" quotePrefix="1">
      <alignment horizontal="left"/>
    </xf>
    <xf numFmtId="167" fontId="4" fillId="4" borderId="2" xfId="0" applyNumberFormat="1" applyFont="1" applyFill="1" applyBorder="1" applyAlignment="1">
      <alignment horizontal="right"/>
    </xf>
    <xf numFmtId="165" fontId="5" fillId="5" borderId="22" xfId="0" applyNumberFormat="1" applyFont="1" applyFill="1" applyBorder="1" applyAlignment="1">
      <alignment horizontal="center"/>
    </xf>
    <xf numFmtId="167" fontId="4" fillId="4" borderId="2" xfId="0" applyNumberFormat="1" applyFont="1" applyFill="1" applyBorder="1" applyAlignment="1">
      <alignment/>
    </xf>
    <xf numFmtId="165" fontId="5" fillId="5" borderId="18" xfId="0" applyNumberFormat="1" applyFont="1" applyFill="1" applyBorder="1" applyAlignment="1">
      <alignment horizontal="center"/>
    </xf>
    <xf numFmtId="167" fontId="2" fillId="5" borderId="11" xfId="0" applyNumberFormat="1" applyFont="1" applyFill="1" applyBorder="1" applyAlignment="1">
      <alignment horizontal="right"/>
    </xf>
    <xf numFmtId="165" fontId="2" fillId="5" borderId="22" xfId="0" applyNumberFormat="1" applyFont="1" applyFill="1" applyBorder="1" applyAlignment="1">
      <alignment horizontal="center"/>
    </xf>
    <xf numFmtId="167" fontId="2" fillId="4" borderId="18" xfId="0" applyNumberFormat="1" applyFont="1" applyFill="1" applyBorder="1" applyAlignment="1">
      <alignment horizontal="right"/>
    </xf>
    <xf numFmtId="165" fontId="2" fillId="4" borderId="16" xfId="0" applyNumberFormat="1" applyFont="1" applyFill="1" applyBorder="1" applyAlignment="1">
      <alignment horizontal="center"/>
    </xf>
    <xf numFmtId="165" fontId="2" fillId="4" borderId="58" xfId="0" applyNumberFormat="1" applyFont="1" applyFill="1" applyBorder="1" applyAlignment="1">
      <alignment horizontal="center"/>
    </xf>
    <xf numFmtId="0" fontId="2" fillId="4" borderId="54" xfId="0" applyFont="1" applyFill="1" applyBorder="1" applyAlignment="1">
      <alignment horizontal="left"/>
    </xf>
    <xf numFmtId="167" fontId="4" fillId="4" borderId="1" xfId="0" applyNumberFormat="1" applyFont="1" applyFill="1" applyBorder="1" applyAlignment="1">
      <alignment horizontal="right"/>
    </xf>
    <xf numFmtId="0" fontId="5" fillId="5" borderId="4" xfId="0" applyFont="1" applyFill="1" applyBorder="1" applyAlignment="1">
      <alignment horizontal="center"/>
    </xf>
    <xf numFmtId="165" fontId="5" fillId="5" borderId="0" xfId="0" applyNumberFormat="1" applyFon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right"/>
    </xf>
    <xf numFmtId="165" fontId="2" fillId="5" borderId="4" xfId="0" applyNumberFormat="1" applyFont="1" applyFill="1" applyBorder="1" applyAlignment="1">
      <alignment horizontal="center"/>
    </xf>
    <xf numFmtId="165" fontId="2" fillId="4" borderId="36" xfId="0" applyNumberFormat="1" applyFont="1" applyFill="1" applyBorder="1" applyAlignment="1">
      <alignment horizontal="center"/>
    </xf>
    <xf numFmtId="165" fontId="2" fillId="4" borderId="52" xfId="0" applyNumberFormat="1" applyFont="1" applyFill="1" applyBorder="1" applyAlignment="1">
      <alignment horizontal="center"/>
    </xf>
    <xf numFmtId="167" fontId="2" fillId="4" borderId="2" xfId="0" applyNumberFormat="1" applyFont="1" applyFill="1" applyBorder="1" applyAlignment="1">
      <alignment horizontal="right"/>
    </xf>
    <xf numFmtId="165" fontId="2" fillId="4" borderId="59" xfId="0" applyNumberFormat="1" applyFont="1" applyFill="1" applyBorder="1" applyAlignment="1">
      <alignment horizontal="center"/>
    </xf>
    <xf numFmtId="0" fontId="1" fillId="0" borderId="54" xfId="0" applyFont="1" applyBorder="1" applyAlignment="1">
      <alignment/>
    </xf>
    <xf numFmtId="167" fontId="4" fillId="0" borderId="1" xfId="0" applyNumberFormat="1" applyFont="1" applyBorder="1" applyAlignment="1">
      <alignment horizontal="right"/>
    </xf>
    <xf numFmtId="165" fontId="5" fillId="3" borderId="4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right"/>
    </xf>
    <xf numFmtId="165" fontId="2" fillId="3" borderId="4" xfId="0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right"/>
    </xf>
    <xf numFmtId="165" fontId="2" fillId="6" borderId="16" xfId="0" applyNumberFormat="1" applyFont="1" applyFill="1" applyBorder="1" applyAlignment="1">
      <alignment horizontal="center"/>
    </xf>
    <xf numFmtId="165" fontId="2" fillId="0" borderId="52" xfId="0" applyNumberFormat="1" applyFont="1" applyBorder="1" applyAlignment="1">
      <alignment horizontal="center"/>
    </xf>
    <xf numFmtId="0" fontId="2" fillId="0" borderId="60" xfId="0" applyFont="1" applyBorder="1" applyAlignment="1" quotePrefix="1">
      <alignment horizontal="left"/>
    </xf>
    <xf numFmtId="167" fontId="4" fillId="0" borderId="2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0" fontId="2" fillId="0" borderId="60" xfId="0" applyFont="1" applyBorder="1" applyAlignment="1">
      <alignment/>
    </xf>
    <xf numFmtId="0" fontId="2" fillId="0" borderId="60" xfId="0" applyFont="1" applyBorder="1" applyAlignment="1">
      <alignment horizontal="left"/>
    </xf>
    <xf numFmtId="167" fontId="2" fillId="0" borderId="0" xfId="0" applyNumberFormat="1" applyFont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165" fontId="5" fillId="3" borderId="22" xfId="0" applyNumberFormat="1" applyFont="1" applyFill="1" applyBorder="1" applyAlignment="1">
      <alignment horizontal="center"/>
    </xf>
    <xf numFmtId="165" fontId="5" fillId="3" borderId="18" xfId="0" applyNumberFormat="1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right"/>
    </xf>
    <xf numFmtId="165" fontId="2" fillId="3" borderId="22" xfId="0" applyNumberFormat="1" applyFont="1" applyFill="1" applyBorder="1" applyAlignment="1">
      <alignment horizontal="center"/>
    </xf>
    <xf numFmtId="167" fontId="2" fillId="0" borderId="18" xfId="0" applyNumberFormat="1" applyFont="1" applyBorder="1" applyAlignment="1">
      <alignment horizontal="right"/>
    </xf>
    <xf numFmtId="165" fontId="2" fillId="6" borderId="59" xfId="0" applyNumberFormat="1" applyFont="1" applyFill="1" applyBorder="1" applyAlignment="1">
      <alignment horizontal="center"/>
    </xf>
    <xf numFmtId="165" fontId="2" fillId="0" borderId="58" xfId="0" applyNumberFormat="1" applyFont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167" fontId="4" fillId="4" borderId="11" xfId="0" applyNumberFormat="1" applyFont="1" applyFill="1" applyBorder="1" applyAlignment="1">
      <alignment horizontal="right"/>
    </xf>
    <xf numFmtId="167" fontId="2" fillId="4" borderId="11" xfId="0" applyNumberFormat="1" applyFont="1" applyFill="1" applyBorder="1" applyAlignment="1">
      <alignment horizontal="right"/>
    </xf>
    <xf numFmtId="0" fontId="2" fillId="4" borderId="61" xfId="0" applyFont="1" applyFill="1" applyBorder="1" applyAlignment="1">
      <alignment/>
    </xf>
    <xf numFmtId="0" fontId="2" fillId="4" borderId="57" xfId="0" applyFont="1" applyFill="1" applyBorder="1" applyAlignment="1">
      <alignment/>
    </xf>
    <xf numFmtId="0" fontId="2" fillId="4" borderId="54" xfId="0" applyFont="1" applyFill="1" applyBorder="1" applyAlignment="1">
      <alignment/>
    </xf>
    <xf numFmtId="167" fontId="4" fillId="4" borderId="1" xfId="0" applyNumberFormat="1" applyFont="1" applyFill="1" applyBorder="1" applyAlignment="1">
      <alignment/>
    </xf>
    <xf numFmtId="165" fontId="5" fillId="4" borderId="4" xfId="0" applyNumberFormat="1" applyFont="1" applyFill="1" applyBorder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67" fontId="4" fillId="4" borderId="11" xfId="0" applyNumberFormat="1" applyFont="1" applyFill="1" applyBorder="1" applyAlignment="1">
      <alignment/>
    </xf>
    <xf numFmtId="165" fontId="5" fillId="4" borderId="22" xfId="0" applyNumberFormat="1" applyFont="1" applyFill="1" applyBorder="1" applyAlignment="1">
      <alignment horizontal="center"/>
    </xf>
    <xf numFmtId="165" fontId="2" fillId="4" borderId="22" xfId="0" applyNumberFormat="1" applyFont="1" applyFill="1" applyBorder="1" applyAlignment="1">
      <alignment horizontal="center"/>
    </xf>
    <xf numFmtId="0" fontId="2" fillId="4" borderId="60" xfId="0" applyFont="1" applyFill="1" applyBorder="1" applyAlignment="1">
      <alignment/>
    </xf>
    <xf numFmtId="167" fontId="4" fillId="6" borderId="0" xfId="0" applyNumberFormat="1" applyFont="1" applyFill="1" applyBorder="1" applyAlignment="1">
      <alignment horizontal="right"/>
    </xf>
    <xf numFmtId="167" fontId="2" fillId="6" borderId="0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165" fontId="22" fillId="3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/>
    </xf>
    <xf numFmtId="165" fontId="2" fillId="3" borderId="18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/>
    </xf>
    <xf numFmtId="0" fontId="4" fillId="2" borderId="50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3" fillId="2" borderId="50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1" fillId="2" borderId="62" xfId="0" applyFont="1" applyFill="1" applyBorder="1" applyAlignment="1">
      <alignment/>
    </xf>
    <xf numFmtId="0" fontId="2" fillId="2" borderId="51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24" xfId="0" applyFont="1" applyFill="1" applyBorder="1" applyAlignment="1">
      <alignment horizontal="left"/>
    </xf>
    <xf numFmtId="0" fontId="23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2" fillId="2" borderId="5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Continuous"/>
    </xf>
    <xf numFmtId="165" fontId="5" fillId="0" borderId="65" xfId="0" applyNumberFormat="1" applyFont="1" applyBorder="1" applyAlignment="1">
      <alignment horizontal="centerContinuous"/>
    </xf>
    <xf numFmtId="0" fontId="5" fillId="0" borderId="65" xfId="0" applyFont="1" applyBorder="1" applyAlignment="1">
      <alignment horizontal="centerContinuous"/>
    </xf>
    <xf numFmtId="165" fontId="5" fillId="0" borderId="66" xfId="0" applyNumberFormat="1" applyFont="1" applyBorder="1" applyAlignment="1">
      <alignment horizontal="centerContinuous"/>
    </xf>
    <xf numFmtId="0" fontId="5" fillId="0" borderId="67" xfId="0" applyFont="1" applyBorder="1" applyAlignment="1">
      <alignment horizontal="centerContinuous"/>
    </xf>
    <xf numFmtId="0" fontId="5" fillId="0" borderId="68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5" fillId="0" borderId="23" xfId="0" applyFont="1" applyBorder="1" applyAlignment="1">
      <alignment horizontal="centerContinuous"/>
    </xf>
    <xf numFmtId="165" fontId="5" fillId="0" borderId="6" xfId="0" applyNumberFormat="1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28" fillId="0" borderId="56" xfId="0" applyFont="1" applyBorder="1" applyAlignment="1">
      <alignment horizontal="centerContinuous"/>
    </xf>
    <xf numFmtId="0" fontId="28" fillId="0" borderId="6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 wrapText="1"/>
    </xf>
    <xf numFmtId="0" fontId="5" fillId="0" borderId="55" xfId="0" applyFont="1" applyBorder="1" applyAlignment="1">
      <alignment horizontal="centerContinuous" wrapText="1"/>
    </xf>
    <xf numFmtId="0" fontId="5" fillId="0" borderId="69" xfId="0" applyFont="1" applyBorder="1" applyAlignment="1">
      <alignment horizontal="centerContinuous"/>
    </xf>
    <xf numFmtId="165" fontId="5" fillId="0" borderId="9" xfId="0" applyNumberFormat="1" applyFont="1" applyBorder="1" applyAlignment="1">
      <alignment horizontal="centerContinuous"/>
    </xf>
    <xf numFmtId="0" fontId="28" fillId="0" borderId="69" xfId="0" applyFont="1" applyBorder="1" applyAlignment="1">
      <alignment horizontal="centerContinuous"/>
    </xf>
    <xf numFmtId="0" fontId="28" fillId="0" borderId="70" xfId="0" applyFont="1" applyBorder="1" applyAlignment="1">
      <alignment horizontal="centerContinuous"/>
    </xf>
    <xf numFmtId="0" fontId="28" fillId="0" borderId="9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165" fontId="5" fillId="0" borderId="7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12" xfId="0" applyFont="1" applyBorder="1" applyAlignment="1">
      <alignment horizontal="centerContinuous"/>
    </xf>
    <xf numFmtId="0" fontId="28" fillId="0" borderId="14" xfId="0" applyFont="1" applyBorder="1" applyAlignment="1">
      <alignment horizontal="centerContinuous"/>
    </xf>
    <xf numFmtId="0" fontId="29" fillId="0" borderId="10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165" fontId="5" fillId="0" borderId="8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8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165" fontId="30" fillId="0" borderId="33" xfId="0" applyNumberFormat="1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0" fontId="5" fillId="0" borderId="5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/>
    </xf>
    <xf numFmtId="0" fontId="33" fillId="0" borderId="24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3" fontId="1" fillId="0" borderId="0" xfId="34" applyNumberFormat="1" applyFont="1" applyAlignment="1">
      <alignment horizontal="right"/>
      <protection/>
    </xf>
    <xf numFmtId="164" fontId="1" fillId="0" borderId="0" xfId="34" applyNumberFormat="1" applyFont="1" applyAlignment="1">
      <alignment horizontal="right"/>
      <protection/>
    </xf>
    <xf numFmtId="165" fontId="2" fillId="0" borderId="0" xfId="0" applyNumberFormat="1" applyFont="1" applyBorder="1" applyAlignment="1">
      <alignment horizontal="center" wrapText="1"/>
    </xf>
    <xf numFmtId="3" fontId="28" fillId="0" borderId="0" xfId="34" applyNumberFormat="1" applyFont="1" applyAlignment="1">
      <alignment horizontal="right"/>
      <protection/>
    </xf>
    <xf numFmtId="164" fontId="1" fillId="0" borderId="0" xfId="34" applyNumberFormat="1" applyFont="1" applyAlignment="1">
      <alignment horizontal="center"/>
      <protection/>
    </xf>
    <xf numFmtId="0" fontId="33" fillId="0" borderId="24" xfId="0" applyFont="1" applyBorder="1" applyAlignment="1">
      <alignment/>
    </xf>
    <xf numFmtId="3" fontId="1" fillId="0" borderId="0" xfId="34" applyNumberFormat="1" applyFont="1" applyAlignment="1">
      <alignment horizontal="center"/>
      <protection/>
    </xf>
    <xf numFmtId="3" fontId="28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49" fontId="2" fillId="0" borderId="24" xfId="0" applyNumberFormat="1" applyFont="1" applyBorder="1" applyAlignment="1">
      <alignment/>
    </xf>
    <xf numFmtId="3" fontId="2" fillId="0" borderId="4" xfId="34" applyNumberFormat="1" applyFont="1" applyBorder="1" applyAlignment="1">
      <alignment horizontal="center"/>
      <protection/>
    </xf>
    <xf numFmtId="49" fontId="1" fillId="0" borderId="34" xfId="0" applyNumberFormat="1" applyFont="1" applyBorder="1" applyAlignment="1">
      <alignment/>
    </xf>
    <xf numFmtId="3" fontId="1" fillId="0" borderId="18" xfId="34" applyNumberFormat="1" applyFont="1" applyBorder="1" applyAlignment="1">
      <alignment horizontal="right"/>
      <protection/>
    </xf>
    <xf numFmtId="164" fontId="1" fillId="0" borderId="18" xfId="34" applyNumberFormat="1" applyFont="1" applyBorder="1" applyAlignment="1">
      <alignment horizontal="right"/>
      <protection/>
    </xf>
    <xf numFmtId="165" fontId="2" fillId="0" borderId="18" xfId="0" applyNumberFormat="1" applyFont="1" applyBorder="1" applyAlignment="1">
      <alignment horizontal="center" wrapText="1"/>
    </xf>
    <xf numFmtId="3" fontId="2" fillId="0" borderId="22" xfId="34" applyNumberFormat="1" applyFont="1" applyBorder="1" applyAlignment="1">
      <alignment horizontal="center"/>
      <protection/>
    </xf>
    <xf numFmtId="49" fontId="2" fillId="0" borderId="0" xfId="0" applyNumberFormat="1" applyFont="1" applyBorder="1" applyAlignment="1">
      <alignment/>
    </xf>
    <xf numFmtId="3" fontId="28" fillId="0" borderId="0" xfId="34" applyNumberFormat="1" applyFont="1" applyBorder="1" applyAlignment="1">
      <alignment horizontal="center"/>
      <protection/>
    </xf>
    <xf numFmtId="3" fontId="1" fillId="0" borderId="0" xfId="34" applyNumberFormat="1" applyFont="1" applyBorder="1" applyAlignment="1">
      <alignment horizontal="right"/>
      <protection/>
    </xf>
    <xf numFmtId="164" fontId="1" fillId="0" borderId="0" xfId="34" applyNumberFormat="1" applyFont="1" applyBorder="1" applyAlignment="1">
      <alignment horizontal="right"/>
      <protection/>
    </xf>
    <xf numFmtId="3" fontId="28" fillId="0" borderId="0" xfId="34" applyNumberFormat="1" applyFont="1" applyBorder="1" applyAlignment="1">
      <alignment horizontal="right"/>
      <protection/>
    </xf>
    <xf numFmtId="165" fontId="1" fillId="0" borderId="0" xfId="0" applyNumberFormat="1" applyFont="1" applyBorder="1" applyAlignment="1">
      <alignment horizontal="justify" wrapText="1"/>
    </xf>
    <xf numFmtId="3" fontId="3" fillId="0" borderId="0" xfId="34" applyNumberFormat="1" applyFont="1" applyBorder="1" applyAlignment="1">
      <alignment horizontal="justify"/>
      <protection/>
    </xf>
    <xf numFmtId="0" fontId="1" fillId="0" borderId="0" xfId="34" applyFont="1">
      <alignment/>
      <protection/>
    </xf>
    <xf numFmtId="3" fontId="0" fillId="0" borderId="0" xfId="34" applyNumberFormat="1" applyFont="1" applyAlignment="1">
      <alignment horizontal="right"/>
      <protection/>
    </xf>
    <xf numFmtId="164" fontId="0" fillId="0" borderId="0" xfId="34" applyNumberFormat="1" applyFont="1" applyAlignment="1">
      <alignment horizontal="right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2" fontId="37" fillId="0" borderId="0" xfId="32" applyNumberFormat="1" applyFont="1" applyFill="1" applyAlignment="1">
      <alignment horizontal="center" vertical="center"/>
      <protection/>
    </xf>
    <xf numFmtId="0" fontId="0" fillId="0" borderId="0" xfId="32" applyFill="1">
      <alignment/>
      <protection/>
    </xf>
    <xf numFmtId="0" fontId="0" fillId="0" borderId="0" xfId="32">
      <alignment/>
      <protection/>
    </xf>
    <xf numFmtId="0" fontId="37" fillId="0" borderId="0" xfId="32" applyFont="1" applyAlignment="1">
      <alignment horizontal="center" vertical="center"/>
      <protection/>
    </xf>
    <xf numFmtId="0" fontId="38" fillId="0" borderId="0" xfId="32" applyFont="1" applyFill="1" applyAlignment="1">
      <alignment vertical="center"/>
      <protection/>
    </xf>
    <xf numFmtId="0" fontId="7" fillId="0" borderId="0" xfId="32" applyFont="1" applyFill="1" applyAlignment="1">
      <alignment horizontal="right"/>
      <protection/>
    </xf>
    <xf numFmtId="0" fontId="0" fillId="0" borderId="0" xfId="32" applyFont="1" applyFill="1" applyAlignment="1">
      <alignment horizontal="left"/>
      <protection/>
    </xf>
    <xf numFmtId="0" fontId="0" fillId="0" borderId="0" xfId="32" applyFont="1" applyFill="1">
      <alignment/>
      <protection/>
    </xf>
    <xf numFmtId="0" fontId="39" fillId="0" borderId="0" xfId="32" applyFont="1" applyFill="1">
      <alignment/>
      <protection/>
    </xf>
    <xf numFmtId="0" fontId="0" fillId="0" borderId="0" xfId="32" applyFont="1" applyFill="1" applyAlignment="1">
      <alignment vertical="center"/>
      <protection/>
    </xf>
    <xf numFmtId="0" fontId="0" fillId="0" borderId="0" xfId="32" applyAlignment="1">
      <alignment vertical="center"/>
      <protection/>
    </xf>
    <xf numFmtId="0" fontId="7" fillId="0" borderId="0" xfId="32" applyFont="1" applyFill="1" applyAlignment="1">
      <alignment vertical="center"/>
      <protection/>
    </xf>
    <xf numFmtId="0" fontId="39" fillId="0" borderId="0" xfId="32" applyFont="1" applyFill="1" applyAlignment="1">
      <alignment vertical="center"/>
      <protection/>
    </xf>
    <xf numFmtId="0" fontId="0" fillId="0" borderId="0" xfId="32" applyFont="1" applyAlignment="1">
      <alignment vertical="center"/>
      <protection/>
    </xf>
    <xf numFmtId="0" fontId="39" fillId="0" borderId="0" xfId="32" applyFont="1" applyAlignment="1">
      <alignment vertical="center"/>
      <protection/>
    </xf>
    <xf numFmtId="0" fontId="40" fillId="7" borderId="71" xfId="32" applyFont="1" applyFill="1" applyBorder="1" applyAlignment="1">
      <alignment vertical="center"/>
      <protection/>
    </xf>
    <xf numFmtId="0" fontId="40" fillId="7" borderId="72" xfId="32" applyFont="1" applyFill="1" applyBorder="1" applyAlignment="1">
      <alignment horizontal="centerContinuous" vertical="center"/>
      <protection/>
    </xf>
    <xf numFmtId="0" fontId="40" fillId="7" borderId="72" xfId="32" applyFont="1" applyFill="1" applyBorder="1" applyAlignment="1">
      <alignment vertical="center"/>
      <protection/>
    </xf>
    <xf numFmtId="0" fontId="40" fillId="7" borderId="37" xfId="32" applyFont="1" applyFill="1" applyBorder="1" applyAlignment="1">
      <alignment horizontal="right" vertical="center"/>
      <protection/>
    </xf>
    <xf numFmtId="0" fontId="41" fillId="0" borderId="1" xfId="32" applyFont="1" applyBorder="1" applyAlignment="1">
      <alignment horizontal="center"/>
      <protection/>
    </xf>
    <xf numFmtId="0" fontId="41" fillId="0" borderId="35" xfId="32" applyFont="1" applyBorder="1" applyAlignment="1">
      <alignment horizontal="center"/>
      <protection/>
    </xf>
    <xf numFmtId="0" fontId="41" fillId="0" borderId="63" xfId="32" applyFont="1" applyBorder="1" applyAlignment="1">
      <alignment horizontal="center"/>
      <protection/>
    </xf>
    <xf numFmtId="0" fontId="41" fillId="0" borderId="37" xfId="32" applyFont="1" applyBorder="1" applyAlignment="1">
      <alignment horizontal="center"/>
      <protection/>
    </xf>
    <xf numFmtId="0" fontId="0" fillId="0" borderId="0" xfId="32" applyAlignment="1">
      <alignment/>
      <protection/>
    </xf>
    <xf numFmtId="0" fontId="41" fillId="0" borderId="11" xfId="32" applyFont="1" applyBorder="1" applyAlignment="1">
      <alignment horizontal="center" vertical="top"/>
      <protection/>
    </xf>
    <xf numFmtId="0" fontId="42" fillId="0" borderId="20" xfId="32" applyFont="1" applyFill="1" applyBorder="1" applyAlignment="1">
      <alignment horizontal="center" vertical="top"/>
      <protection/>
    </xf>
    <xf numFmtId="0" fontId="42" fillId="0" borderId="20" xfId="32" applyFont="1" applyBorder="1" applyAlignment="1">
      <alignment horizontal="center" vertical="top"/>
      <protection/>
    </xf>
    <xf numFmtId="0" fontId="39" fillId="0" borderId="20" xfId="32" applyFont="1" applyBorder="1" applyAlignment="1">
      <alignment horizontal="center" vertical="top"/>
      <protection/>
    </xf>
    <xf numFmtId="0" fontId="39" fillId="0" borderId="22" xfId="32" applyFont="1" applyBorder="1" applyAlignment="1">
      <alignment horizontal="center" vertical="top"/>
      <protection/>
    </xf>
    <xf numFmtId="0" fontId="0" fillId="0" borderId="0" xfId="32" applyAlignment="1">
      <alignment vertical="top"/>
      <protection/>
    </xf>
    <xf numFmtId="0" fontId="37" fillId="0" borderId="0" xfId="32" applyFont="1" applyBorder="1" applyAlignment="1">
      <alignment horizontal="center" vertical="center"/>
      <protection/>
    </xf>
    <xf numFmtId="0" fontId="4" fillId="0" borderId="0" xfId="32" applyFont="1" applyFill="1" applyBorder="1" applyAlignment="1">
      <alignment horizontal="left" vertical="center"/>
      <protection/>
    </xf>
    <xf numFmtId="0" fontId="4" fillId="0" borderId="0" xfId="32" applyFont="1" applyFill="1" applyBorder="1" applyAlignment="1">
      <alignment horizontal="right" vertical="center"/>
      <protection/>
    </xf>
    <xf numFmtId="1" fontId="4" fillId="0" borderId="0" xfId="32" applyNumberFormat="1" applyFont="1" applyFill="1" applyBorder="1" applyAlignment="1">
      <alignment horizontal="left" vertical="center"/>
      <protection/>
    </xf>
    <xf numFmtId="0" fontId="43" fillId="0" borderId="0" xfId="32" applyFont="1" applyBorder="1" applyAlignment="1">
      <alignment vertical="center"/>
      <protection/>
    </xf>
    <xf numFmtId="0" fontId="41" fillId="0" borderId="73" xfId="32" applyFont="1" applyBorder="1" applyAlignment="1">
      <alignment horizontal="center" vertical="center"/>
      <protection/>
    </xf>
    <xf numFmtId="1" fontId="44" fillId="0" borderId="66" xfId="19" applyNumberFormat="1" applyFont="1" applyFill="1" applyBorder="1" applyAlignment="1">
      <alignment horizontal="right" vertical="center"/>
    </xf>
    <xf numFmtId="2" fontId="45" fillId="0" borderId="66" xfId="32" applyNumberFormat="1" applyFont="1" applyBorder="1" applyAlignment="1">
      <alignment horizontal="center" vertical="center"/>
      <protection/>
    </xf>
    <xf numFmtId="2" fontId="44" fillId="0" borderId="66" xfId="32" applyNumberFormat="1" applyFont="1" applyBorder="1" applyAlignment="1">
      <alignment horizontal="center" vertical="center"/>
      <protection/>
    </xf>
    <xf numFmtId="2" fontId="44" fillId="0" borderId="68" xfId="32" applyNumberFormat="1" applyFont="1" applyBorder="1" applyAlignment="1">
      <alignment horizontal="center" vertical="center"/>
      <protection/>
    </xf>
    <xf numFmtId="0" fontId="39" fillId="0" borderId="2" xfId="32" applyFont="1" applyFill="1" applyBorder="1" applyAlignment="1">
      <alignment horizontal="left" vertical="center"/>
      <protection/>
    </xf>
    <xf numFmtId="1" fontId="44" fillId="0" borderId="5" xfId="32" applyNumberFormat="1" applyFont="1" applyFill="1" applyBorder="1" applyAlignment="1">
      <alignment horizontal="right" vertical="center"/>
      <protection/>
    </xf>
    <xf numFmtId="2" fontId="45" fillId="0" borderId="5" xfId="32" applyNumberFormat="1" applyFont="1" applyFill="1" applyBorder="1" applyAlignment="1">
      <alignment horizontal="center" vertical="center"/>
      <protection/>
    </xf>
    <xf numFmtId="2" fontId="44" fillId="0" borderId="5" xfId="32" applyNumberFormat="1" applyFont="1" applyFill="1" applyBorder="1" applyAlignment="1">
      <alignment horizontal="center" vertical="center"/>
      <protection/>
    </xf>
    <xf numFmtId="2" fontId="44" fillId="0" borderId="4" xfId="32" applyNumberFormat="1" applyFont="1" applyFill="1" applyBorder="1" applyAlignment="1">
      <alignment horizontal="center" vertical="center"/>
      <protection/>
    </xf>
    <xf numFmtId="0" fontId="25" fillId="0" borderId="0" xfId="32" applyFont="1" applyAlignment="1">
      <alignment vertical="center"/>
      <protection/>
    </xf>
    <xf numFmtId="0" fontId="39" fillId="8" borderId="2" xfId="32" applyFont="1" applyFill="1" applyBorder="1" applyAlignment="1">
      <alignment horizontal="left" vertical="center"/>
      <protection/>
    </xf>
    <xf numFmtId="1" fontId="44" fillId="8" borderId="5" xfId="32" applyNumberFormat="1" applyFont="1" applyFill="1" applyBorder="1" applyAlignment="1">
      <alignment horizontal="right" vertical="center"/>
      <protection/>
    </xf>
    <xf numFmtId="2" fontId="45" fillId="8" borderId="5" xfId="32" applyNumberFormat="1" applyFont="1" applyFill="1" applyBorder="1" applyAlignment="1">
      <alignment horizontal="center" vertical="center"/>
      <protection/>
    </xf>
    <xf numFmtId="2" fontId="44" fillId="8" borderId="5" xfId="32" applyNumberFormat="1" applyFont="1" applyFill="1" applyBorder="1" applyAlignment="1">
      <alignment horizontal="center" vertical="center"/>
      <protection/>
    </xf>
    <xf numFmtId="2" fontId="44" fillId="8" borderId="4" xfId="32" applyNumberFormat="1" applyFont="1" applyFill="1" applyBorder="1" applyAlignment="1">
      <alignment horizontal="center" vertical="center"/>
      <protection/>
    </xf>
    <xf numFmtId="0" fontId="39" fillId="8" borderId="11" xfId="32" applyFont="1" applyFill="1" applyBorder="1" applyAlignment="1">
      <alignment horizontal="left" vertical="center"/>
      <protection/>
    </xf>
    <xf numFmtId="1" fontId="44" fillId="8" borderId="20" xfId="32" applyNumberFormat="1" applyFont="1" applyFill="1" applyBorder="1" applyAlignment="1">
      <alignment horizontal="right" vertical="center"/>
      <protection/>
    </xf>
    <xf numFmtId="2" fontId="45" fillId="8" borderId="20" xfId="32" applyNumberFormat="1" applyFont="1" applyFill="1" applyBorder="1" applyAlignment="1">
      <alignment horizontal="center" vertical="center"/>
      <protection/>
    </xf>
    <xf numFmtId="2" fontId="44" fillId="8" borderId="20" xfId="32" applyNumberFormat="1" applyFont="1" applyFill="1" applyBorder="1" applyAlignment="1">
      <alignment horizontal="center" vertical="center"/>
      <protection/>
    </xf>
    <xf numFmtId="2" fontId="44" fillId="8" borderId="22" xfId="32" applyNumberFormat="1" applyFont="1" applyFill="1" applyBorder="1" applyAlignment="1">
      <alignment horizontal="center" vertical="center"/>
      <protection/>
    </xf>
    <xf numFmtId="0" fontId="0" fillId="0" borderId="72" xfId="32" applyBorder="1">
      <alignment/>
      <protection/>
    </xf>
    <xf numFmtId="0" fontId="0" fillId="0" borderId="72" xfId="0" applyBorder="1" applyAlignment="1">
      <alignment/>
    </xf>
    <xf numFmtId="0" fontId="7" fillId="0" borderId="0" xfId="32" applyFont="1" applyAlignment="1">
      <alignment horizontal="center"/>
      <protection/>
    </xf>
    <xf numFmtId="0" fontId="0" fillId="0" borderId="0" xfId="32" applyAlignment="1">
      <alignment horizontal="center"/>
      <protection/>
    </xf>
    <xf numFmtId="0" fontId="0" fillId="0" borderId="0" xfId="32" applyFont="1">
      <alignment/>
      <protection/>
    </xf>
    <xf numFmtId="1" fontId="0" fillId="0" borderId="0" xfId="32" applyNumberFormat="1">
      <alignment/>
      <protection/>
    </xf>
    <xf numFmtId="0" fontId="37" fillId="0" borderId="0" xfId="32" applyFont="1">
      <alignment/>
      <protection/>
    </xf>
    <xf numFmtId="2" fontId="37" fillId="0" borderId="0" xfId="32" applyNumberFormat="1" applyFont="1">
      <alignment/>
      <protection/>
    </xf>
    <xf numFmtId="2" fontId="0" fillId="0" borderId="0" xfId="32" applyNumberFormat="1">
      <alignment/>
      <protection/>
    </xf>
    <xf numFmtId="0" fontId="42" fillId="0" borderId="0" xfId="32" applyFont="1" applyFill="1" applyAlignment="1">
      <alignment horizontal="right"/>
      <protection/>
    </xf>
    <xf numFmtId="0" fontId="47" fillId="0" borderId="0" xfId="32" applyFont="1" applyFill="1" applyAlignment="1">
      <alignment vertical="center"/>
      <protection/>
    </xf>
    <xf numFmtId="0" fontId="17" fillId="0" borderId="0" xfId="35">
      <alignment/>
      <protection/>
    </xf>
    <xf numFmtId="0" fontId="39" fillId="0" borderId="11" xfId="32" applyFont="1" applyFill="1" applyBorder="1" applyAlignment="1">
      <alignment horizontal="left" vertical="center"/>
      <protection/>
    </xf>
    <xf numFmtId="1" fontId="44" fillId="0" borderId="20" xfId="32" applyNumberFormat="1" applyFont="1" applyFill="1" applyBorder="1" applyAlignment="1">
      <alignment horizontal="right" vertical="center"/>
      <protection/>
    </xf>
    <xf numFmtId="2" fontId="45" fillId="0" borderId="20" xfId="32" applyNumberFormat="1" applyFont="1" applyFill="1" applyBorder="1" applyAlignment="1">
      <alignment horizontal="center" vertical="center"/>
      <protection/>
    </xf>
    <xf numFmtId="2" fontId="44" fillId="0" borderId="20" xfId="32" applyNumberFormat="1" applyFont="1" applyFill="1" applyBorder="1" applyAlignment="1">
      <alignment horizontal="center" vertical="center"/>
      <protection/>
    </xf>
    <xf numFmtId="2" fontId="44" fillId="0" borderId="22" xfId="32" applyNumberFormat="1" applyFont="1" applyFill="1" applyBorder="1" applyAlignment="1">
      <alignment horizontal="center" vertical="center"/>
      <protection/>
    </xf>
    <xf numFmtId="0" fontId="0" fillId="0" borderId="70" xfId="0" applyBorder="1" applyAlignment="1">
      <alignment/>
    </xf>
    <xf numFmtId="0" fontId="0" fillId="0" borderId="6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3" fontId="48" fillId="0" borderId="21" xfId="33" applyNumberFormat="1" applyFont="1" applyBorder="1" applyAlignment="1">
      <alignment horizontal="right"/>
      <protection/>
    </xf>
    <xf numFmtId="164" fontId="48" fillId="0" borderId="5" xfId="33" applyNumberFormat="1" applyFont="1" applyBorder="1" applyAlignment="1">
      <alignment horizontal="right"/>
      <protection/>
    </xf>
    <xf numFmtId="3" fontId="48" fillId="0" borderId="21" xfId="33" applyNumberFormat="1" applyFont="1" applyBorder="1" applyAlignment="1">
      <alignment horizontal="center"/>
      <protection/>
    </xf>
    <xf numFmtId="164" fontId="48" fillId="0" borderId="5" xfId="33" applyNumberFormat="1" applyFont="1" applyBorder="1" applyAlignment="1">
      <alignment horizontal="center"/>
      <protection/>
    </xf>
    <xf numFmtId="0" fontId="48" fillId="0" borderId="21" xfId="0" applyFont="1" applyBorder="1" applyAlignment="1">
      <alignment/>
    </xf>
    <xf numFmtId="0" fontId="48" fillId="0" borderId="5" xfId="0" applyFont="1" applyBorder="1" applyAlignment="1">
      <alignment/>
    </xf>
    <xf numFmtId="3" fontId="48" fillId="0" borderId="19" xfId="33" applyNumberFormat="1" applyFont="1" applyBorder="1" applyAlignment="1">
      <alignment horizontal="right"/>
      <protection/>
    </xf>
    <xf numFmtId="164" fontId="48" fillId="0" borderId="20" xfId="33" applyNumberFormat="1" applyFont="1" applyBorder="1" applyAlignment="1">
      <alignment horizontal="right"/>
      <protection/>
    </xf>
    <xf numFmtId="3" fontId="48" fillId="0" borderId="0" xfId="33" applyNumberFormat="1" applyFont="1" applyBorder="1" applyAlignment="1">
      <alignment horizontal="right"/>
      <protection/>
    </xf>
    <xf numFmtId="164" fontId="48" fillId="0" borderId="4" xfId="33" applyNumberFormat="1" applyFont="1" applyBorder="1" applyAlignment="1">
      <alignment horizontal="right"/>
      <protection/>
    </xf>
    <xf numFmtId="3" fontId="48" fillId="0" borderId="0" xfId="33" applyNumberFormat="1" applyFont="1" applyBorder="1" applyAlignment="1">
      <alignment horizontal="center"/>
      <protection/>
    </xf>
    <xf numFmtId="164" fontId="48" fillId="0" borderId="4" xfId="33" applyNumberFormat="1" applyFont="1" applyBorder="1" applyAlignment="1">
      <alignment horizontal="center"/>
      <protection/>
    </xf>
    <xf numFmtId="0" fontId="48" fillId="0" borderId="0" xfId="0" applyFont="1" applyBorder="1" applyAlignment="1">
      <alignment/>
    </xf>
    <xf numFmtId="0" fontId="48" fillId="0" borderId="4" xfId="0" applyFont="1" applyBorder="1" applyAlignment="1">
      <alignment/>
    </xf>
    <xf numFmtId="3" fontId="48" fillId="0" borderId="18" xfId="33" applyNumberFormat="1" applyFont="1" applyBorder="1" applyAlignment="1">
      <alignment horizontal="right"/>
      <protection/>
    </xf>
    <xf numFmtId="164" fontId="48" fillId="0" borderId="22" xfId="33" applyNumberFormat="1" applyFont="1" applyBorder="1" applyAlignment="1">
      <alignment horizontal="right"/>
      <protection/>
    </xf>
    <xf numFmtId="49" fontId="1" fillId="0" borderId="11" xfId="0" applyNumberFormat="1" applyFont="1" applyBorder="1" applyAlignment="1">
      <alignment/>
    </xf>
    <xf numFmtId="164" fontId="5" fillId="0" borderId="5" xfId="33" applyNumberFormat="1" applyFont="1" applyBorder="1" applyAlignment="1">
      <alignment horizontal="right"/>
      <protection/>
    </xf>
    <xf numFmtId="0" fontId="4" fillId="0" borderId="74" xfId="32" applyFont="1" applyFill="1" applyBorder="1" applyAlignment="1">
      <alignment horizontal="right" vertical="center"/>
      <protection/>
    </xf>
    <xf numFmtId="166" fontId="3" fillId="0" borderId="75" xfId="0" applyNumberFormat="1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17" fillId="7" borderId="78" xfId="35" applyFill="1" applyBorder="1">
      <alignment/>
      <protection/>
    </xf>
    <xf numFmtId="0" fontId="4" fillId="0" borderId="79" xfId="32" applyFont="1" applyFill="1" applyBorder="1" applyAlignment="1">
      <alignment horizontal="right" vertical="center"/>
      <protection/>
    </xf>
    <xf numFmtId="0" fontId="4" fillId="0" borderId="78" xfId="32" applyFont="1" applyFill="1" applyBorder="1" applyAlignment="1">
      <alignment horizontal="left" vertical="center"/>
      <protection/>
    </xf>
    <xf numFmtId="3" fontId="1" fillId="0" borderId="9" xfId="33" applyNumberFormat="1" applyFont="1" applyBorder="1" applyAlignment="1">
      <alignment horizontal="center"/>
      <protection/>
    </xf>
    <xf numFmtId="3" fontId="1" fillId="0" borderId="80" xfId="33" applyNumberFormat="1" applyFont="1" applyBorder="1" applyAlignment="1">
      <alignment horizontal="center"/>
      <protection/>
    </xf>
    <xf numFmtId="3" fontId="1" fillId="0" borderId="72" xfId="33" applyNumberFormat="1" applyFont="1" applyBorder="1" applyAlignment="1">
      <alignment horizontal="center"/>
      <protection/>
    </xf>
    <xf numFmtId="3" fontId="1" fillId="0" borderId="37" xfId="33" applyNumberFormat="1" applyFont="1" applyBorder="1" applyAlignment="1">
      <alignment horizontal="center"/>
      <protection/>
    </xf>
    <xf numFmtId="3" fontId="1" fillId="0" borderId="12" xfId="33" applyNumberFormat="1" applyFont="1" applyBorder="1" applyAlignment="1">
      <alignment horizontal="center"/>
      <protection/>
    </xf>
    <xf numFmtId="0" fontId="49" fillId="0" borderId="0" xfId="0" applyFont="1" applyAlignment="1">
      <alignment/>
    </xf>
    <xf numFmtId="0" fontId="2" fillId="0" borderId="18" xfId="33" applyFont="1" applyBorder="1" applyAlignment="1">
      <alignment horizontal="center"/>
      <protection/>
    </xf>
    <xf numFmtId="0" fontId="1" fillId="0" borderId="0" xfId="33" applyFont="1" applyAlignment="1">
      <alignment/>
      <protection/>
    </xf>
    <xf numFmtId="3" fontId="1" fillId="0" borderId="69" xfId="33" applyNumberFormat="1" applyFont="1" applyBorder="1" applyAlignment="1">
      <alignment horizontal="center"/>
      <protection/>
    </xf>
    <xf numFmtId="3" fontId="1" fillId="0" borderId="13" xfId="33" applyNumberFormat="1" applyFont="1" applyBorder="1" applyAlignment="1">
      <alignment horizontal="center"/>
      <protection/>
    </xf>
    <xf numFmtId="3" fontId="1" fillId="0" borderId="81" xfId="33" applyNumberFormat="1" applyFont="1" applyBorder="1" applyAlignment="1">
      <alignment horizontal="center"/>
      <protection/>
    </xf>
    <xf numFmtId="3" fontId="2" fillId="0" borderId="69" xfId="33" applyNumberFormat="1" applyFont="1" applyBorder="1" applyAlignment="1">
      <alignment horizontal="center"/>
      <protection/>
    </xf>
    <xf numFmtId="3" fontId="2" fillId="0" borderId="9" xfId="33" applyNumberFormat="1" applyFont="1" applyBorder="1" applyAlignment="1">
      <alignment horizontal="center"/>
      <protection/>
    </xf>
    <xf numFmtId="3" fontId="1" fillId="0" borderId="70" xfId="33" applyNumberFormat="1" applyFont="1" applyBorder="1" applyAlignment="1">
      <alignment horizontal="center"/>
      <protection/>
    </xf>
    <xf numFmtId="3" fontId="2" fillId="0" borderId="12" xfId="33" applyNumberFormat="1" applyFont="1" applyBorder="1" applyAlignment="1">
      <alignment horizontal="center"/>
      <protection/>
    </xf>
    <xf numFmtId="3" fontId="2" fillId="0" borderId="81" xfId="33" applyNumberFormat="1" applyFont="1" applyBorder="1" applyAlignment="1">
      <alignment horizontal="center"/>
      <protection/>
    </xf>
    <xf numFmtId="0" fontId="21" fillId="0" borderId="0" xfId="0" applyFont="1" applyAlignment="1">
      <alignment horizontal="right"/>
    </xf>
    <xf numFmtId="0" fontId="2" fillId="0" borderId="0" xfId="33" applyFont="1" applyAlignment="1">
      <alignment horizontal="center"/>
      <protection/>
    </xf>
    <xf numFmtId="0" fontId="2" fillId="0" borderId="0" xfId="0" applyFont="1" applyAlignment="1">
      <alignment horizontal="center"/>
    </xf>
    <xf numFmtId="3" fontId="2" fillId="0" borderId="82" xfId="33" applyNumberFormat="1" applyFont="1" applyBorder="1" applyAlignment="1">
      <alignment horizontal="center"/>
      <protection/>
    </xf>
    <xf numFmtId="0" fontId="5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48" xfId="0" applyFont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3" fontId="6" fillId="2" borderId="51" xfId="0" applyNumberFormat="1" applyFont="1" applyFill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3" fontId="6" fillId="2" borderId="50" xfId="0" applyNumberFormat="1" applyFont="1" applyFill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84" xfId="0" applyNumberFormat="1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87" xfId="0" applyFont="1" applyFill="1" applyBorder="1" applyAlignment="1">
      <alignment horizontal="center"/>
    </xf>
    <xf numFmtId="0" fontId="6" fillId="2" borderId="82" xfId="0" applyFont="1" applyFill="1" applyBorder="1" applyAlignment="1">
      <alignment horizontal="center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7" fillId="0" borderId="0" xfId="0" applyFont="1" applyAlignment="1">
      <alignment horizontal="right"/>
    </xf>
    <xf numFmtId="1" fontId="4" fillId="0" borderId="88" xfId="32" applyNumberFormat="1" applyFont="1" applyFill="1" applyBorder="1" applyAlignment="1">
      <alignment horizontal="center" vertical="center"/>
      <protection/>
    </xf>
    <xf numFmtId="1" fontId="4" fillId="0" borderId="89" xfId="32" applyNumberFormat="1" applyFont="1" applyFill="1" applyBorder="1" applyAlignment="1">
      <alignment horizontal="center" vertical="center"/>
      <protection/>
    </xf>
    <xf numFmtId="1" fontId="4" fillId="0" borderId="90" xfId="32" applyNumberFormat="1" applyFont="1" applyFill="1" applyBorder="1" applyAlignment="1">
      <alignment horizontal="center" vertical="center"/>
      <protection/>
    </xf>
    <xf numFmtId="0" fontId="40" fillId="7" borderId="89" xfId="32" applyFont="1" applyFill="1" applyBorder="1" applyAlignment="1">
      <alignment horizontal="center" vertical="center"/>
      <protection/>
    </xf>
    <xf numFmtId="0" fontId="7" fillId="0" borderId="0" xfId="32" applyFont="1" applyFill="1" applyAlignment="1">
      <alignment horizontal="right"/>
      <protection/>
    </xf>
  </cellXfs>
  <cellStyles count="24">
    <cellStyle name="Normal" xfId="0"/>
    <cellStyle name="Currency [0]" xfId="15"/>
    <cellStyle name="1 000 Kč_Tab_18" xfId="16"/>
    <cellStyle name="1 000 Kč_Tab_19" xfId="17"/>
    <cellStyle name="Comma [0]_ISPZ" xfId="18"/>
    <cellStyle name="Comma_ISPZ" xfId="19"/>
    <cellStyle name="Currency [0]_ISPZ" xfId="20"/>
    <cellStyle name="Currency_ISPZ" xfId="21"/>
    <cellStyle name="Comma" xfId="22"/>
    <cellStyle name="Comma [0]" xfId="23"/>
    <cellStyle name="čárky [0]_Tab_18" xfId="24"/>
    <cellStyle name="čárky [0]_Tab_19" xfId="25"/>
    <cellStyle name="čárky_Tab_18" xfId="26"/>
    <cellStyle name="čárky_Tab_19" xfId="27"/>
    <cellStyle name="Hyperlink" xfId="28"/>
    <cellStyle name="Currency" xfId="29"/>
    <cellStyle name="měny_Tab_18" xfId="30"/>
    <cellStyle name="měny_Tab_19" xfId="31"/>
    <cellStyle name="Normal_ISPZ" xfId="32"/>
    <cellStyle name="normální_Hlavicky" xfId="33"/>
    <cellStyle name="normální_Hlavicky_Tab_19" xfId="34"/>
    <cellStyle name="normální_Tab_22" xfId="35"/>
    <cellStyle name="Percent" xfId="36"/>
    <cellStyle name="Followed Hyperlink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395"/>
          <c:w val="0.956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'[1]Hárok2'!$B$5:$B$12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 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'[1]Hárok2'!$C$5:$C$12</c:f>
              <c:numCache>
                <c:ptCount val="8"/>
                <c:pt idx="0">
                  <c:v>16993</c:v>
                </c:pt>
                <c:pt idx="1">
                  <c:v>11943</c:v>
                </c:pt>
                <c:pt idx="2">
                  <c:v>11637</c:v>
                </c:pt>
                <c:pt idx="3">
                  <c:v>10915</c:v>
                </c:pt>
                <c:pt idx="4">
                  <c:v>11418</c:v>
                </c:pt>
                <c:pt idx="5">
                  <c:v>11153</c:v>
                </c:pt>
                <c:pt idx="6">
                  <c:v>10251</c:v>
                </c:pt>
                <c:pt idx="7">
                  <c:v>12434</c:v>
                </c:pt>
              </c:numCache>
            </c:numRef>
          </c:val>
        </c:ser>
        <c:axId val="1841857"/>
        <c:axId val="16576714"/>
      </c:barChart>
      <c:catAx>
        <c:axId val="184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Kraj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50" b="0" i="0" u="none" baseline="0"/>
            </a:pPr>
          </a:p>
        </c:txPr>
        <c:crossAx val="16576714"/>
        <c:crossesAt val="0"/>
        <c:auto val="1"/>
        <c:lblOffset val="100"/>
        <c:noMultiLvlLbl val="0"/>
      </c:catAx>
      <c:valAx>
        <c:axId val="16576714"/>
        <c:scaling>
          <c:orientation val="minMax"/>
          <c:max val="17000"/>
          <c:min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Priemerná  mzda  v  Sk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1857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475"/>
          <c:y val="0.18725"/>
          <c:w val="0.8955"/>
          <c:h val="0.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'20'!$E$9:$E$10</c:f>
              <c:strCache>
                <c:ptCount val="1"/>
                <c:pt idx="0">
                  <c:v>Priemerný hodinový zárobok [Sk/hod.] 86,96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'20'!$B$52:$B$68</c:f>
              <c:strCache/>
            </c:strRef>
          </c:cat>
          <c:val>
            <c:numRef>
              <c:f>'20'!$C$52:$C$68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4972699"/>
        <c:axId val="536564"/>
      </c:bar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6564"/>
        <c:crosses val="autoZero"/>
        <c:auto val="0"/>
        <c:lblOffset val="100"/>
        <c:noMultiLvlLbl val="0"/>
      </c:catAx>
      <c:valAx>
        <c:axId val="5365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7269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'21'!$E$11:$E$12</c:f>
              <c:strCache>
                <c:ptCount val="1"/>
                <c:pt idx="0">
                  <c:v>Priemerný hodinový zárobok [Sk/hod.] 90,23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'21'!#REF!</c:f>
              <c:numCache>
                <c:ptCount val="1"/>
                <c:pt idx="0">
                  <c:v>1</c:v>
                </c:pt>
              </c:numCache>
            </c:numRef>
          </c:val>
        </c:ser>
        <c:axId val="4829077"/>
        <c:axId val="43461694"/>
      </c:barChart>
      <c:catAx>
        <c:axId val="4829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461694"/>
        <c:crosses val="autoZero"/>
        <c:auto val="0"/>
        <c:lblOffset val="100"/>
        <c:noMultiLvlLbl val="0"/>
      </c:catAx>
      <c:valAx>
        <c:axId val="434616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2907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0.47675</cdr:y>
    </cdr:from>
    <cdr:to>
      <cdr:x>0.18975</cdr:x>
      <cdr:y>0.47975</cdr:y>
    </cdr:to>
    <cdr:sp>
      <cdr:nvSpPr>
        <cdr:cNvPr id="1" name="Line 1"/>
        <cdr:cNvSpPr>
          <a:spLocks/>
        </cdr:cNvSpPr>
      </cdr:nvSpPr>
      <cdr:spPr>
        <a:xfrm flipH="1" flipV="1">
          <a:off x="1143000" y="1533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142</xdr:row>
      <xdr:rowOff>152400</xdr:rowOff>
    </xdr:from>
    <xdr:to>
      <xdr:col>8</xdr:col>
      <xdr:colOff>466725</xdr:colOff>
      <xdr:row>162</xdr:row>
      <xdr:rowOff>142875</xdr:rowOff>
    </xdr:to>
    <xdr:graphicFrame>
      <xdr:nvGraphicFramePr>
        <xdr:cNvPr id="1" name="Chart 1"/>
        <xdr:cNvGraphicFramePr/>
      </xdr:nvGraphicFramePr>
      <xdr:xfrm>
        <a:off x="28575" y="23117175"/>
        <a:ext cx="6124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150</xdr:row>
      <xdr:rowOff>152400</xdr:rowOff>
    </xdr:from>
    <xdr:to>
      <xdr:col>0</xdr:col>
      <xdr:colOff>819150</xdr:colOff>
      <xdr:row>151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819150" y="24412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885825</xdr:colOff>
      <xdr:row>152</xdr:row>
      <xdr:rowOff>114300</xdr:rowOff>
    </xdr:from>
    <xdr:to>
      <xdr:col>8</xdr:col>
      <xdr:colOff>571500</xdr:colOff>
      <xdr:row>152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885825" y="24698325"/>
          <a:ext cx="5372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38100</xdr:rowOff>
    </xdr:from>
    <xdr:to>
      <xdr:col>11</xdr:col>
      <xdr:colOff>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66675" y="4152900"/>
        <a:ext cx="7153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6675" y="4981575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1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SPZ_VSETKO\GABO_ISPZ\Gabo_014\ISPZv&#253;stu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SPZv&#253;st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7 (3)"/>
      <sheetName val="List7 (2)"/>
      <sheetName val="List7 (4)"/>
      <sheetName val="Graf1"/>
      <sheetName val="Hárok2"/>
      <sheetName val="Hárok1"/>
    </sheetNames>
    <sheetDataSet>
      <sheetData sheetId="4">
        <row r="5">
          <cell r="B5" t="str">
            <v>Bratislavský</v>
          </cell>
          <cell r="C5">
            <v>16993</v>
          </cell>
        </row>
        <row r="6">
          <cell r="B6" t="str">
            <v>Trnavský</v>
          </cell>
          <cell r="C6">
            <v>11943</v>
          </cell>
        </row>
        <row r="7">
          <cell r="B7" t="str">
            <v>Trenčiansky </v>
          </cell>
          <cell r="C7">
            <v>11637</v>
          </cell>
        </row>
        <row r="8">
          <cell r="B8" t="str">
            <v>Nitriansky</v>
          </cell>
          <cell r="C8">
            <v>10915</v>
          </cell>
        </row>
        <row r="9">
          <cell r="B9" t="str">
            <v>Žilinský</v>
          </cell>
          <cell r="C9">
            <v>11418</v>
          </cell>
        </row>
        <row r="10">
          <cell r="B10" t="str">
            <v>Banskobystrický</v>
          </cell>
          <cell r="C10">
            <v>11153</v>
          </cell>
        </row>
        <row r="11">
          <cell r="B11" t="str">
            <v>Prešovský</v>
          </cell>
          <cell r="C11">
            <v>10251</v>
          </cell>
        </row>
        <row r="12">
          <cell r="B12" t="str">
            <v>Košický</v>
          </cell>
          <cell r="C12">
            <v>12434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tavenie"/>
      <sheetName val="preklad"/>
      <sheetName val="A.1.1.1"/>
      <sheetName val="A.1.1.1 (THP)"/>
      <sheetName val="A.X.1.X"/>
      <sheetName val="G.X.1.X"/>
      <sheetName val="A.1.1.X"/>
      <sheetName val="G"/>
      <sheetName val="A.1.2.2"/>
      <sheetName val="B.X.2.X"/>
      <sheetName val="B.1.X.9"/>
      <sheetName val="B.1.X.9 (2)"/>
      <sheetName val="B.1.X.6"/>
      <sheetName val="B.1.X.6 (2)"/>
      <sheetName val="A.1.1.Xt"/>
      <sheetName val="ST123"/>
      <sheetName val="A.1.1.Xt (2)"/>
      <sheetName val="ODV+MI"/>
      <sheetName val="A.X.PP"/>
      <sheetName val="B.p.X"/>
      <sheetName val="kzam1+odv"/>
      <sheetName val="regiony"/>
      <sheetName val="B.1.X.6 (pocty)"/>
      <sheetName val="pocty"/>
      <sheetName val="stareeeeeeee"/>
      <sheetName val="A.1.2.1"/>
      <sheetName val="G.1.X.X"/>
      <sheetName val="G.X.2.X"/>
      <sheetName val="st1cr"/>
    </sheetNames>
    <sheetDataSet>
      <sheetData sheetId="0">
        <row r="2">
          <cell r="C2" t="str">
            <v>20004</v>
          </cell>
          <cell r="E2" t="str">
            <v>4. štvrťrok 2000</v>
          </cell>
          <cell r="K2" t="str">
            <v>štvrťrok</v>
          </cell>
        </row>
        <row r="3">
          <cell r="K3" t="str">
            <v>časť</v>
          </cell>
        </row>
        <row r="4">
          <cell r="K4" t="str">
            <v>Priemerný hodinový zárobok</v>
          </cell>
        </row>
        <row r="5">
          <cell r="K5" t="str">
            <v>Priemerný mesačný zárobok</v>
          </cell>
        </row>
        <row r="6">
          <cell r="K6" t="str">
            <v>Sk/hod.</v>
          </cell>
        </row>
        <row r="7">
          <cell r="K7" t="str">
            <v>Sk/mes.</v>
          </cell>
        </row>
        <row r="8">
          <cell r="K8" t="str">
            <v>Počet</v>
          </cell>
        </row>
        <row r="9">
          <cell r="K9" t="str">
            <v>Podiel</v>
          </cell>
        </row>
        <row r="10">
          <cell r="K10" t="str">
            <v>zamestnancov v mzdových intervaloch</v>
          </cell>
        </row>
        <row r="11">
          <cell r="K11" t="str">
            <v>Graf</v>
          </cell>
        </row>
        <row r="12">
          <cell r="K12" t="str">
            <v>podľa</v>
          </cell>
        </row>
        <row r="13">
          <cell r="K13" t="str">
            <v>priemerných hodinových zárobkov</v>
          </cell>
        </row>
        <row r="14">
          <cell r="K14" t="str">
            <v>priemerných mesačných zárobkov</v>
          </cell>
        </row>
      </sheetData>
      <sheetData sheetId="1">
        <row r="10">
          <cell r="A10" t="str">
            <v>Priemerný hodinový zárobok</v>
          </cell>
        </row>
        <row r="11">
          <cell r="A11" t="str">
            <v>Priemerný mesačný zárobok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stavenie"/>
      <sheetName val="preklad"/>
      <sheetName val="A.1.1.1"/>
      <sheetName val="A.1.1.1 (THP)"/>
      <sheetName val="A.X.1.X"/>
      <sheetName val="G.X.1.X"/>
      <sheetName val="A.1.1.X"/>
      <sheetName val="G"/>
      <sheetName val="A.1.2.2"/>
      <sheetName val="B.X.2.X"/>
      <sheetName val="B.1.X.9"/>
      <sheetName val="B.1.X.9 (2)"/>
      <sheetName val="B.1.X.6"/>
      <sheetName val="B.1.X.6 (2)"/>
      <sheetName val="A.1.1.Xt"/>
      <sheetName val="ST123"/>
      <sheetName val="A.1.1.Xt (2)"/>
      <sheetName val="ODV+MI"/>
      <sheetName val="A.X.PP"/>
      <sheetName val="B.p.X"/>
      <sheetName val="kzam1+odv"/>
      <sheetName val="regiony"/>
      <sheetName val="B.1.X.6 (pocty)"/>
      <sheetName val="pocty"/>
      <sheetName val="stareeeeeeee"/>
      <sheetName val="A.1.2.1"/>
      <sheetName val="G.1.X.X"/>
      <sheetName val="G.X.2.X"/>
      <sheetName val="st1cr"/>
    </sheetNames>
    <sheetDataSet>
      <sheetData sheetId="0">
        <row r="2">
          <cell r="C2" t="str">
            <v>20004</v>
          </cell>
          <cell r="E2" t="str">
            <v>4. štvrťrok 2000</v>
          </cell>
          <cell r="K2" t="str">
            <v>štvrťrok</v>
          </cell>
        </row>
        <row r="3">
          <cell r="K3" t="str">
            <v>časť</v>
          </cell>
        </row>
        <row r="4">
          <cell r="K4" t="str">
            <v>Priemerný hodinový zárobok</v>
          </cell>
        </row>
        <row r="5">
          <cell r="K5" t="str">
            <v>Priemerný mesačný zárobok</v>
          </cell>
        </row>
        <row r="6">
          <cell r="K6" t="str">
            <v>Sk/hod.</v>
          </cell>
        </row>
        <row r="7">
          <cell r="K7" t="str">
            <v>Sk/mes.</v>
          </cell>
        </row>
        <row r="8">
          <cell r="K8" t="str">
            <v>Počet</v>
          </cell>
        </row>
        <row r="9">
          <cell r="K9" t="str">
            <v>Podiel</v>
          </cell>
        </row>
        <row r="10">
          <cell r="K10" t="str">
            <v>zamestnancov v mzdových intervaloch</v>
          </cell>
        </row>
        <row r="11">
          <cell r="K11" t="str">
            <v>Graf</v>
          </cell>
        </row>
        <row r="12">
          <cell r="K12" t="str">
            <v>podľa</v>
          </cell>
        </row>
        <row r="13">
          <cell r="K13" t="str">
            <v>priemerných hodinových zárobkov</v>
          </cell>
        </row>
        <row r="14">
          <cell r="K14" t="str">
            <v>priemerných mesačných zárobkov</v>
          </cell>
        </row>
      </sheetData>
      <sheetData sheetId="1">
        <row r="10">
          <cell r="A10" t="str">
            <v>Priemerný hodinový zárobok</v>
          </cell>
        </row>
        <row r="11">
          <cell r="A11" t="str">
            <v>Priemerný mesačný zárobok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6"/>
  <sheetViews>
    <sheetView zoomScale="50" zoomScaleNormal="50" workbookViewId="0" topLeftCell="A71">
      <selection activeCell="W51" sqref="W51"/>
    </sheetView>
  </sheetViews>
  <sheetFormatPr defaultColWidth="9.00390625" defaultRowHeight="12.75"/>
  <cols>
    <col min="1" max="1" width="41.375" style="2" customWidth="1"/>
    <col min="2" max="2" width="8.25390625" style="3" customWidth="1"/>
    <col min="3" max="3" width="8.00390625" style="4" customWidth="1"/>
    <col min="4" max="4" width="8.25390625" style="4" customWidth="1"/>
    <col min="5" max="7" width="8.00390625" style="4" customWidth="1"/>
    <col min="8" max="8" width="8.75390625" style="4" customWidth="1"/>
    <col min="9" max="9" width="8.00390625" style="4" customWidth="1"/>
    <col min="10" max="10" width="9.00390625" style="4" customWidth="1"/>
    <col min="11" max="11" width="8.25390625" style="4" customWidth="1"/>
    <col min="12" max="12" width="8.25390625" style="3" customWidth="1"/>
    <col min="13" max="13" width="8.00390625" style="4" customWidth="1"/>
    <col min="14" max="14" width="8.25390625" style="1" customWidth="1"/>
    <col min="15" max="19" width="8.00390625" style="1" customWidth="1"/>
    <col min="20" max="20" width="9.00390625" style="1" customWidth="1"/>
    <col min="21" max="21" width="8.25390625" style="1" customWidth="1"/>
    <col min="22" max="16384" width="9.125" style="1" customWidth="1"/>
  </cols>
  <sheetData>
    <row r="1" spans="13:21" ht="14.25">
      <c r="M1" s="18"/>
      <c r="T1" s="547" t="s">
        <v>123</v>
      </c>
      <c r="U1" s="547"/>
    </row>
    <row r="2" spans="1:21" ht="12.75">
      <c r="A2" s="548" t="s">
        <v>118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</row>
    <row r="3" spans="1:21" ht="13.5" thickBot="1">
      <c r="A3" s="537" t="s">
        <v>102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</row>
    <row r="4" spans="1:21" ht="12.75">
      <c r="A4" s="8"/>
      <c r="B4" s="532" t="s">
        <v>101</v>
      </c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4"/>
    </row>
    <row r="5" spans="1:21" ht="12.75">
      <c r="A5" s="9"/>
      <c r="B5" s="31" t="s">
        <v>113</v>
      </c>
      <c r="C5" s="32"/>
      <c r="D5" s="32"/>
      <c r="E5" s="32"/>
      <c r="F5" s="32"/>
      <c r="G5" s="32"/>
      <c r="H5" s="32"/>
      <c r="I5" s="32"/>
      <c r="J5" s="32"/>
      <c r="K5" s="33"/>
      <c r="L5" s="535" t="s">
        <v>114</v>
      </c>
      <c r="M5" s="540"/>
      <c r="N5" s="540"/>
      <c r="O5" s="540"/>
      <c r="P5" s="540"/>
      <c r="Q5" s="540"/>
      <c r="R5" s="540"/>
      <c r="S5" s="540"/>
      <c r="T5" s="540"/>
      <c r="U5" s="541"/>
    </row>
    <row r="6" spans="1:21" ht="12.75">
      <c r="A6" s="10" t="s">
        <v>103</v>
      </c>
      <c r="B6" s="539" t="s">
        <v>107</v>
      </c>
      <c r="C6" s="531"/>
      <c r="D6" s="539" t="s">
        <v>108</v>
      </c>
      <c r="E6" s="531"/>
      <c r="F6" s="539" t="s">
        <v>119</v>
      </c>
      <c r="G6" s="531"/>
      <c r="H6" s="539" t="s">
        <v>120</v>
      </c>
      <c r="I6" s="531"/>
      <c r="J6" s="542" t="s">
        <v>121</v>
      </c>
      <c r="K6" s="543"/>
      <c r="L6" s="539" t="s">
        <v>107</v>
      </c>
      <c r="M6" s="531"/>
      <c r="N6" s="544" t="s">
        <v>108</v>
      </c>
      <c r="O6" s="531"/>
      <c r="P6" s="544" t="s">
        <v>119</v>
      </c>
      <c r="Q6" s="531"/>
      <c r="R6" s="539" t="s">
        <v>120</v>
      </c>
      <c r="S6" s="531"/>
      <c r="T6" s="545" t="s">
        <v>121</v>
      </c>
      <c r="U6" s="546"/>
    </row>
    <row r="7" spans="1:21" ht="12.75">
      <c r="A7" s="11" t="s">
        <v>104</v>
      </c>
      <c r="B7" s="21" t="s">
        <v>1</v>
      </c>
      <c r="C7" s="22" t="s">
        <v>109</v>
      </c>
      <c r="D7" s="21" t="s">
        <v>1</v>
      </c>
      <c r="E7" s="22" t="s">
        <v>109</v>
      </c>
      <c r="F7" s="21" t="s">
        <v>1</v>
      </c>
      <c r="G7" s="22" t="s">
        <v>109</v>
      </c>
      <c r="H7" s="21" t="s">
        <v>1</v>
      </c>
      <c r="I7" s="22" t="s">
        <v>109</v>
      </c>
      <c r="J7" s="34" t="s">
        <v>1</v>
      </c>
      <c r="K7" s="35" t="s">
        <v>109</v>
      </c>
      <c r="L7" s="21" t="s">
        <v>1</v>
      </c>
      <c r="M7" s="22" t="s">
        <v>109</v>
      </c>
      <c r="N7" s="21" t="s">
        <v>1</v>
      </c>
      <c r="O7" s="22" t="s">
        <v>109</v>
      </c>
      <c r="P7" s="21" t="s">
        <v>1</v>
      </c>
      <c r="Q7" s="22" t="s">
        <v>109</v>
      </c>
      <c r="R7" s="21" t="s">
        <v>1</v>
      </c>
      <c r="S7" s="22" t="s">
        <v>109</v>
      </c>
      <c r="T7" s="34" t="s">
        <v>1</v>
      </c>
      <c r="U7" s="40" t="s">
        <v>109</v>
      </c>
    </row>
    <row r="8" spans="1:21" ht="12.75">
      <c r="A8" s="11"/>
      <c r="B8" s="23" t="s">
        <v>111</v>
      </c>
      <c r="C8" s="24" t="s">
        <v>110</v>
      </c>
      <c r="D8" s="23" t="s">
        <v>111</v>
      </c>
      <c r="E8" s="24" t="s">
        <v>110</v>
      </c>
      <c r="F8" s="23" t="s">
        <v>111</v>
      </c>
      <c r="G8" s="24" t="s">
        <v>110</v>
      </c>
      <c r="H8" s="23" t="s">
        <v>111</v>
      </c>
      <c r="I8" s="24" t="s">
        <v>110</v>
      </c>
      <c r="J8" s="36" t="s">
        <v>111</v>
      </c>
      <c r="K8" s="37" t="s">
        <v>110</v>
      </c>
      <c r="L8" s="23" t="s">
        <v>111</v>
      </c>
      <c r="M8" s="24" t="s">
        <v>110</v>
      </c>
      <c r="N8" s="23" t="s">
        <v>111</v>
      </c>
      <c r="O8" s="24" t="s">
        <v>110</v>
      </c>
      <c r="P8" s="23" t="s">
        <v>111</v>
      </c>
      <c r="Q8" s="24" t="s">
        <v>110</v>
      </c>
      <c r="R8" s="23" t="s">
        <v>111</v>
      </c>
      <c r="S8" s="24" t="s">
        <v>110</v>
      </c>
      <c r="T8" s="36" t="s">
        <v>111</v>
      </c>
      <c r="U8" s="41" t="s">
        <v>110</v>
      </c>
    </row>
    <row r="9" spans="1:21" ht="12.75">
      <c r="A9" s="11"/>
      <c r="B9" s="23" t="s">
        <v>112</v>
      </c>
      <c r="C9" s="24" t="s">
        <v>2</v>
      </c>
      <c r="D9" s="23" t="s">
        <v>112</v>
      </c>
      <c r="E9" s="24" t="s">
        <v>2</v>
      </c>
      <c r="F9" s="23" t="s">
        <v>112</v>
      </c>
      <c r="G9" s="24" t="s">
        <v>2</v>
      </c>
      <c r="H9" s="23" t="s">
        <v>112</v>
      </c>
      <c r="I9" s="24" t="s">
        <v>2</v>
      </c>
      <c r="J9" s="36" t="s">
        <v>112</v>
      </c>
      <c r="K9" s="37" t="s">
        <v>2</v>
      </c>
      <c r="L9" s="23" t="s">
        <v>112</v>
      </c>
      <c r="M9" s="24" t="s">
        <v>2</v>
      </c>
      <c r="N9" s="23" t="s">
        <v>112</v>
      </c>
      <c r="O9" s="24" t="s">
        <v>2</v>
      </c>
      <c r="P9" s="23" t="s">
        <v>112</v>
      </c>
      <c r="Q9" s="24" t="s">
        <v>2</v>
      </c>
      <c r="R9" s="23" t="s">
        <v>112</v>
      </c>
      <c r="S9" s="24" t="s">
        <v>2</v>
      </c>
      <c r="T9" s="36" t="s">
        <v>112</v>
      </c>
      <c r="U9" s="41" t="s">
        <v>2</v>
      </c>
    </row>
    <row r="10" spans="1:21" ht="12.75">
      <c r="A10" s="12"/>
      <c r="B10" s="25" t="s">
        <v>3</v>
      </c>
      <c r="C10" s="26" t="s">
        <v>4</v>
      </c>
      <c r="D10" s="25" t="s">
        <v>3</v>
      </c>
      <c r="E10" s="26" t="s">
        <v>4</v>
      </c>
      <c r="F10" s="25" t="s">
        <v>3</v>
      </c>
      <c r="G10" s="26" t="s">
        <v>4</v>
      </c>
      <c r="H10" s="25" t="s">
        <v>3</v>
      </c>
      <c r="I10" s="26" t="s">
        <v>4</v>
      </c>
      <c r="J10" s="38" t="s">
        <v>3</v>
      </c>
      <c r="K10" s="39" t="s">
        <v>4</v>
      </c>
      <c r="L10" s="25" t="s">
        <v>3</v>
      </c>
      <c r="M10" s="26" t="s">
        <v>4</v>
      </c>
      <c r="N10" s="25" t="s">
        <v>3</v>
      </c>
      <c r="O10" s="26" t="s">
        <v>4</v>
      </c>
      <c r="P10" s="25" t="s">
        <v>3</v>
      </c>
      <c r="Q10" s="26" t="s">
        <v>4</v>
      </c>
      <c r="R10" s="25" t="s">
        <v>3</v>
      </c>
      <c r="S10" s="26" t="s">
        <v>4</v>
      </c>
      <c r="T10" s="38" t="s">
        <v>3</v>
      </c>
      <c r="U10" s="42" t="s">
        <v>4</v>
      </c>
    </row>
    <row r="11" spans="1:21" ht="12.75" hidden="1">
      <c r="A11" s="13" t="s">
        <v>0</v>
      </c>
      <c r="B11" s="16"/>
      <c r="C11" s="15"/>
      <c r="D11" s="17"/>
      <c r="E11" s="17"/>
      <c r="F11" s="17"/>
      <c r="G11" s="17"/>
      <c r="H11" s="17"/>
      <c r="I11" s="17"/>
      <c r="J11" s="17"/>
      <c r="K11" s="17"/>
      <c r="L11" s="16"/>
      <c r="M11" s="20"/>
      <c r="N11" s="17"/>
      <c r="O11" s="17"/>
      <c r="P11" s="17"/>
      <c r="Q11" s="17"/>
      <c r="R11" s="17"/>
      <c r="S11" s="17"/>
      <c r="T11" s="17"/>
      <c r="U11" s="14"/>
    </row>
    <row r="12" spans="1:21" ht="12.75">
      <c r="A12" s="45" t="s">
        <v>5</v>
      </c>
      <c r="B12" s="58">
        <v>893120</v>
      </c>
      <c r="C12" s="61">
        <v>95.8</v>
      </c>
      <c r="D12" s="58">
        <v>904903</v>
      </c>
      <c r="E12" s="61">
        <v>95.91658920086027</v>
      </c>
      <c r="F12" s="60">
        <v>903918</v>
      </c>
      <c r="G12" s="61">
        <v>95.81634664919768</v>
      </c>
      <c r="H12" s="58">
        <v>890020</v>
      </c>
      <c r="I12" s="61">
        <v>95.58339463778466</v>
      </c>
      <c r="J12" s="58">
        <v>898889</v>
      </c>
      <c r="K12" s="61">
        <v>95.83808104246394</v>
      </c>
      <c r="L12" s="58">
        <v>12672</v>
      </c>
      <c r="M12" s="61">
        <v>110.9</v>
      </c>
      <c r="N12" s="58">
        <v>13973.398990462698</v>
      </c>
      <c r="O12" s="61">
        <v>110.39502806230455</v>
      </c>
      <c r="P12" s="60">
        <v>13784.117585887216</v>
      </c>
      <c r="Q12" s="61">
        <v>108.86720578551194</v>
      </c>
      <c r="R12" s="60">
        <v>16019.583829576863</v>
      </c>
      <c r="S12" s="61">
        <v>111.53567413517781</v>
      </c>
      <c r="T12" s="58">
        <v>14110</v>
      </c>
      <c r="U12" s="62">
        <v>110.4</v>
      </c>
    </row>
    <row r="13" spans="1:21" ht="12.75">
      <c r="A13" s="27" t="s">
        <v>6</v>
      </c>
      <c r="B13" s="16"/>
      <c r="C13" s="20"/>
      <c r="D13" s="16"/>
      <c r="E13" s="20"/>
      <c r="F13" s="63"/>
      <c r="G13" s="20"/>
      <c r="H13" s="55"/>
      <c r="I13" s="57"/>
      <c r="J13" s="64"/>
      <c r="K13" s="15"/>
      <c r="L13" s="16"/>
      <c r="M13" s="20"/>
      <c r="N13" s="16"/>
      <c r="O13" s="20"/>
      <c r="P13" s="63"/>
      <c r="Q13" s="20"/>
      <c r="R13" s="63"/>
      <c r="S13" s="20"/>
      <c r="T13" s="65"/>
      <c r="U13" s="66"/>
    </row>
    <row r="14" spans="1:21" ht="6" customHeight="1">
      <c r="A14" s="27" t="s">
        <v>7</v>
      </c>
      <c r="B14" s="16"/>
      <c r="C14" s="20"/>
      <c r="D14" s="16"/>
      <c r="E14" s="20"/>
      <c r="F14" s="63"/>
      <c r="G14" s="20"/>
      <c r="H14" s="55"/>
      <c r="I14" s="57"/>
      <c r="J14" s="64"/>
      <c r="K14" s="15"/>
      <c r="L14" s="16"/>
      <c r="M14" s="20"/>
      <c r="N14" s="16"/>
      <c r="O14" s="20"/>
      <c r="P14" s="63"/>
      <c r="Q14" s="20"/>
      <c r="R14" s="63"/>
      <c r="S14" s="20"/>
      <c r="T14" s="65"/>
      <c r="U14" s="66"/>
    </row>
    <row r="15" spans="1:21" ht="12.75">
      <c r="A15" s="27" t="s">
        <v>8</v>
      </c>
      <c r="B15" s="16">
        <v>85542</v>
      </c>
      <c r="C15" s="20">
        <v>92.3</v>
      </c>
      <c r="D15" s="16">
        <v>94237</v>
      </c>
      <c r="E15" s="20">
        <v>94.1</v>
      </c>
      <c r="F15" s="63">
        <v>94991</v>
      </c>
      <c r="G15" s="20">
        <v>92.9</v>
      </c>
      <c r="H15" s="16">
        <v>86265</v>
      </c>
      <c r="I15" s="20">
        <v>92.1</v>
      </c>
      <c r="J15" s="58">
        <v>90259</v>
      </c>
      <c r="K15" s="61">
        <v>92.9</v>
      </c>
      <c r="L15" s="16">
        <v>8973</v>
      </c>
      <c r="M15" s="20">
        <v>109.5</v>
      </c>
      <c r="N15" s="16">
        <v>9664</v>
      </c>
      <c r="O15" s="20">
        <v>104.7</v>
      </c>
      <c r="P15" s="63">
        <v>10362</v>
      </c>
      <c r="Q15" s="20">
        <v>106.9</v>
      </c>
      <c r="R15" s="63">
        <v>11282</v>
      </c>
      <c r="S15" s="20">
        <v>109.9</v>
      </c>
      <c r="T15" s="58">
        <v>10070</v>
      </c>
      <c r="U15" s="62">
        <v>107.7</v>
      </c>
    </row>
    <row r="16" spans="1:21" ht="12.75">
      <c r="A16" s="27" t="s">
        <v>9</v>
      </c>
      <c r="B16" s="16"/>
      <c r="C16" s="20"/>
      <c r="D16" s="16"/>
      <c r="E16" s="20"/>
      <c r="F16" s="63"/>
      <c r="G16" s="20"/>
      <c r="H16" s="16"/>
      <c r="I16" s="20"/>
      <c r="J16" s="58"/>
      <c r="K16" s="61"/>
      <c r="L16" s="16"/>
      <c r="M16" s="20"/>
      <c r="N16" s="16"/>
      <c r="O16" s="20"/>
      <c r="P16" s="63"/>
      <c r="Q16" s="20"/>
      <c r="R16" s="63"/>
      <c r="S16" s="20"/>
      <c r="T16" s="58"/>
      <c r="U16" s="66"/>
    </row>
    <row r="17" spans="1:21" ht="6" customHeight="1">
      <c r="A17" s="27" t="s">
        <v>7</v>
      </c>
      <c r="B17" s="16"/>
      <c r="C17" s="20"/>
      <c r="D17" s="16"/>
      <c r="E17" s="20"/>
      <c r="F17" s="63"/>
      <c r="G17" s="20"/>
      <c r="H17" s="16"/>
      <c r="I17" s="20"/>
      <c r="J17" s="58"/>
      <c r="K17" s="61"/>
      <c r="L17" s="16"/>
      <c r="M17" s="20"/>
      <c r="N17" s="16"/>
      <c r="O17" s="20"/>
      <c r="P17" s="63"/>
      <c r="Q17" s="20"/>
      <c r="R17" s="63"/>
      <c r="S17" s="20"/>
      <c r="T17" s="58"/>
      <c r="U17" s="66"/>
    </row>
    <row r="18" spans="1:21" ht="12.75">
      <c r="A18" s="27" t="s">
        <v>10</v>
      </c>
      <c r="B18" s="16">
        <v>85489</v>
      </c>
      <c r="C18" s="20">
        <v>92.3</v>
      </c>
      <c r="D18" s="16">
        <v>94185</v>
      </c>
      <c r="E18" s="20">
        <v>94.1</v>
      </c>
      <c r="F18" s="63">
        <v>94939</v>
      </c>
      <c r="G18" s="20">
        <v>92.9</v>
      </c>
      <c r="H18" s="16">
        <v>86213</v>
      </c>
      <c r="I18" s="20">
        <v>92.1</v>
      </c>
      <c r="J18" s="58">
        <v>90207</v>
      </c>
      <c r="K18" s="61">
        <v>92.9</v>
      </c>
      <c r="L18" s="16">
        <v>8972</v>
      </c>
      <c r="M18" s="20">
        <v>109.5</v>
      </c>
      <c r="N18" s="16">
        <v>9662</v>
      </c>
      <c r="O18" s="20">
        <v>104.7</v>
      </c>
      <c r="P18" s="63">
        <v>10360</v>
      </c>
      <c r="Q18" s="20">
        <v>106.9</v>
      </c>
      <c r="R18" s="63">
        <v>11277</v>
      </c>
      <c r="S18" s="20">
        <v>109.9</v>
      </c>
      <c r="T18" s="58">
        <v>10068</v>
      </c>
      <c r="U18" s="62">
        <v>107.7</v>
      </c>
    </row>
    <row r="19" spans="1:21" ht="12.75">
      <c r="A19" s="27" t="s">
        <v>11</v>
      </c>
      <c r="B19" s="16">
        <v>70901</v>
      </c>
      <c r="C19" s="20">
        <v>90.9</v>
      </c>
      <c r="D19" s="16">
        <v>74302</v>
      </c>
      <c r="E19" s="20">
        <v>92.3</v>
      </c>
      <c r="F19" s="63">
        <v>75854</v>
      </c>
      <c r="G19" s="20">
        <v>92.4</v>
      </c>
      <c r="H19" s="16">
        <v>70673</v>
      </c>
      <c r="I19" s="20">
        <v>91.9</v>
      </c>
      <c r="J19" s="58">
        <v>72933</v>
      </c>
      <c r="K19" s="61">
        <v>91.9</v>
      </c>
      <c r="L19" s="16">
        <v>8454</v>
      </c>
      <c r="M19" s="20">
        <v>107.2</v>
      </c>
      <c r="N19" s="16">
        <v>9402</v>
      </c>
      <c r="O19" s="20">
        <v>106.5</v>
      </c>
      <c r="P19" s="63">
        <v>10304</v>
      </c>
      <c r="Q19" s="20">
        <v>108.4</v>
      </c>
      <c r="R19" s="63">
        <v>11197</v>
      </c>
      <c r="S19" s="20">
        <v>111.2</v>
      </c>
      <c r="T19" s="58">
        <v>9841</v>
      </c>
      <c r="U19" s="62">
        <v>108.4</v>
      </c>
    </row>
    <row r="20" spans="1:21" ht="12.75">
      <c r="A20" s="27" t="s">
        <v>12</v>
      </c>
      <c r="B20" s="16">
        <v>14588</v>
      </c>
      <c r="C20" s="20">
        <v>100.3</v>
      </c>
      <c r="D20" s="16">
        <v>19883</v>
      </c>
      <c r="E20" s="20">
        <v>101.2</v>
      </c>
      <c r="F20" s="63">
        <v>19085</v>
      </c>
      <c r="G20" s="20">
        <v>95.2</v>
      </c>
      <c r="H20" s="16">
        <v>15540</v>
      </c>
      <c r="I20" s="20">
        <v>93.2</v>
      </c>
      <c r="J20" s="58">
        <v>17274</v>
      </c>
      <c r="K20" s="61">
        <v>97.4</v>
      </c>
      <c r="L20" s="16">
        <v>11489</v>
      </c>
      <c r="M20" s="20">
        <v>116.9</v>
      </c>
      <c r="N20" s="16">
        <v>10632</v>
      </c>
      <c r="O20" s="20">
        <v>98</v>
      </c>
      <c r="P20" s="63">
        <v>10583</v>
      </c>
      <c r="Q20" s="20">
        <v>101.5</v>
      </c>
      <c r="R20" s="63">
        <v>11641</v>
      </c>
      <c r="S20" s="20">
        <v>104.4</v>
      </c>
      <c r="T20" s="58">
        <v>11027</v>
      </c>
      <c r="U20" s="62">
        <v>104.1</v>
      </c>
    </row>
    <row r="21" spans="1:21" ht="12.75">
      <c r="A21" s="27" t="s">
        <v>13</v>
      </c>
      <c r="B21" s="67" t="s">
        <v>105</v>
      </c>
      <c r="C21" s="20" t="s">
        <v>105</v>
      </c>
      <c r="D21" s="67" t="s">
        <v>105</v>
      </c>
      <c r="E21" s="20" t="s">
        <v>105</v>
      </c>
      <c r="F21" s="68" t="s">
        <v>105</v>
      </c>
      <c r="G21" s="15" t="s">
        <v>105</v>
      </c>
      <c r="H21" s="67" t="s">
        <v>105</v>
      </c>
      <c r="I21" s="15" t="s">
        <v>105</v>
      </c>
      <c r="J21" s="69" t="s">
        <v>105</v>
      </c>
      <c r="K21" s="59" t="s">
        <v>105</v>
      </c>
      <c r="L21" s="67" t="s">
        <v>105</v>
      </c>
      <c r="M21" s="20" t="s">
        <v>105</v>
      </c>
      <c r="N21" s="67" t="s">
        <v>105</v>
      </c>
      <c r="O21" s="20" t="s">
        <v>105</v>
      </c>
      <c r="P21" s="68" t="s">
        <v>105</v>
      </c>
      <c r="Q21" s="15" t="s">
        <v>105</v>
      </c>
      <c r="R21" s="68" t="s">
        <v>105</v>
      </c>
      <c r="S21" s="15" t="s">
        <v>105</v>
      </c>
      <c r="T21" s="69" t="s">
        <v>105</v>
      </c>
      <c r="U21" s="66" t="s">
        <v>105</v>
      </c>
    </row>
    <row r="22" spans="1:21" ht="6" customHeight="1">
      <c r="A22" s="27" t="s">
        <v>7</v>
      </c>
      <c r="B22" s="16"/>
      <c r="C22" s="20"/>
      <c r="D22" s="64"/>
      <c r="E22" s="20"/>
      <c r="F22" s="63"/>
      <c r="G22" s="20"/>
      <c r="H22" s="67"/>
      <c r="I22" s="20"/>
      <c r="J22" s="58"/>
      <c r="K22" s="61"/>
      <c r="L22" s="16"/>
      <c r="M22" s="20"/>
      <c r="N22" s="16"/>
      <c r="O22" s="20"/>
      <c r="P22" s="63"/>
      <c r="Q22" s="20"/>
      <c r="R22" s="63"/>
      <c r="S22" s="20"/>
      <c r="T22" s="65"/>
      <c r="U22" s="66"/>
    </row>
    <row r="23" spans="1:21" ht="12.75">
      <c r="A23" s="27" t="s">
        <v>14</v>
      </c>
      <c r="B23" s="16">
        <v>444854</v>
      </c>
      <c r="C23" s="20">
        <v>100</v>
      </c>
      <c r="D23" s="16">
        <v>443989</v>
      </c>
      <c r="E23" s="20">
        <v>99.5</v>
      </c>
      <c r="F23" s="63">
        <v>443707</v>
      </c>
      <c r="G23" s="20">
        <v>99.6</v>
      </c>
      <c r="H23" s="16">
        <v>440966</v>
      </c>
      <c r="I23" s="20">
        <v>99.1</v>
      </c>
      <c r="J23" s="58">
        <v>443379</v>
      </c>
      <c r="K23" s="61">
        <v>99.5</v>
      </c>
      <c r="L23" s="16">
        <v>12618</v>
      </c>
      <c r="M23" s="20">
        <v>110.6</v>
      </c>
      <c r="N23" s="16">
        <v>13911</v>
      </c>
      <c r="O23" s="20">
        <v>109.5</v>
      </c>
      <c r="P23" s="63">
        <v>13638</v>
      </c>
      <c r="Q23" s="20">
        <v>108</v>
      </c>
      <c r="R23" s="63">
        <v>15899</v>
      </c>
      <c r="S23" s="20">
        <v>112.5</v>
      </c>
      <c r="T23" s="58">
        <v>14013</v>
      </c>
      <c r="U23" s="62">
        <v>110.2</v>
      </c>
    </row>
    <row r="24" spans="1:21" ht="12.75">
      <c r="A24" s="27" t="s">
        <v>15</v>
      </c>
      <c r="B24" s="16">
        <v>13526</v>
      </c>
      <c r="C24" s="20">
        <v>84.9</v>
      </c>
      <c r="D24" s="16">
        <v>13386</v>
      </c>
      <c r="E24" s="20">
        <v>87.7</v>
      </c>
      <c r="F24" s="63">
        <v>13392</v>
      </c>
      <c r="G24" s="20">
        <v>88.5</v>
      </c>
      <c r="H24" s="16">
        <v>13058</v>
      </c>
      <c r="I24" s="20">
        <v>89.2</v>
      </c>
      <c r="J24" s="58">
        <v>13341</v>
      </c>
      <c r="K24" s="61">
        <v>87.5</v>
      </c>
      <c r="L24" s="16">
        <v>13262</v>
      </c>
      <c r="M24" s="20">
        <v>107.4</v>
      </c>
      <c r="N24" s="16">
        <v>14330</v>
      </c>
      <c r="O24" s="20">
        <v>106.3</v>
      </c>
      <c r="P24" s="63">
        <v>14666</v>
      </c>
      <c r="Q24" s="20">
        <v>108.4</v>
      </c>
      <c r="R24" s="63">
        <v>15494</v>
      </c>
      <c r="S24" s="20">
        <v>107.1</v>
      </c>
      <c r="T24" s="58">
        <v>14428</v>
      </c>
      <c r="U24" s="62">
        <v>107.4</v>
      </c>
    </row>
    <row r="25" spans="1:21" ht="12.75">
      <c r="A25" s="27" t="s">
        <v>16</v>
      </c>
      <c r="B25" s="16">
        <v>9369</v>
      </c>
      <c r="C25" s="20">
        <v>95</v>
      </c>
      <c r="D25" s="16">
        <v>9244</v>
      </c>
      <c r="E25" s="20">
        <v>94</v>
      </c>
      <c r="F25" s="63">
        <v>9244</v>
      </c>
      <c r="G25" s="20">
        <v>95.3</v>
      </c>
      <c r="H25" s="16">
        <v>9018</v>
      </c>
      <c r="I25" s="20">
        <v>94.8</v>
      </c>
      <c r="J25" s="58">
        <v>9219</v>
      </c>
      <c r="K25" s="61">
        <v>94.8</v>
      </c>
      <c r="L25" s="16">
        <v>13951</v>
      </c>
      <c r="M25" s="20">
        <v>107.9</v>
      </c>
      <c r="N25" s="16">
        <v>14465</v>
      </c>
      <c r="O25" s="20">
        <v>107.4</v>
      </c>
      <c r="P25" s="63">
        <v>14860</v>
      </c>
      <c r="Q25" s="20">
        <v>109.5</v>
      </c>
      <c r="R25" s="63">
        <v>15525</v>
      </c>
      <c r="S25" s="20">
        <v>109.8</v>
      </c>
      <c r="T25" s="58">
        <v>14693</v>
      </c>
      <c r="U25" s="62">
        <v>108.7</v>
      </c>
    </row>
    <row r="26" spans="1:21" ht="12.75">
      <c r="A26" s="27" t="s">
        <v>17</v>
      </c>
      <c r="B26" s="16">
        <v>7886</v>
      </c>
      <c r="C26" s="20">
        <v>94.5</v>
      </c>
      <c r="D26" s="16">
        <v>7736</v>
      </c>
      <c r="E26" s="20">
        <v>93.3</v>
      </c>
      <c r="F26" s="63">
        <v>7662</v>
      </c>
      <c r="G26" s="20">
        <v>93.8</v>
      </c>
      <c r="H26" s="16">
        <v>7485</v>
      </c>
      <c r="I26" s="20">
        <v>93.4</v>
      </c>
      <c r="J26" s="58">
        <v>7692</v>
      </c>
      <c r="K26" s="61">
        <v>93.8</v>
      </c>
      <c r="L26" s="16">
        <v>13295</v>
      </c>
      <c r="M26" s="20">
        <v>109.9</v>
      </c>
      <c r="N26" s="16">
        <v>13597</v>
      </c>
      <c r="O26" s="20">
        <v>105.9</v>
      </c>
      <c r="P26" s="63">
        <v>13996</v>
      </c>
      <c r="Q26" s="20">
        <v>110.1</v>
      </c>
      <c r="R26" s="63">
        <v>14496</v>
      </c>
      <c r="S26" s="20">
        <v>110.2</v>
      </c>
      <c r="T26" s="58">
        <v>13838</v>
      </c>
      <c r="U26" s="62">
        <v>109</v>
      </c>
    </row>
    <row r="27" spans="1:21" ht="12.75">
      <c r="A27" s="27" t="s">
        <v>18</v>
      </c>
      <c r="B27" s="16">
        <v>1483</v>
      </c>
      <c r="C27" s="20">
        <v>97.9</v>
      </c>
      <c r="D27" s="16">
        <v>1508</v>
      </c>
      <c r="E27" s="20">
        <v>97.6</v>
      </c>
      <c r="F27" s="63">
        <v>1582</v>
      </c>
      <c r="G27" s="20">
        <v>103.7</v>
      </c>
      <c r="H27" s="16">
        <v>1533</v>
      </c>
      <c r="I27" s="20">
        <v>102.1</v>
      </c>
      <c r="J27" s="58">
        <v>1527</v>
      </c>
      <c r="K27" s="61">
        <v>100.3</v>
      </c>
      <c r="L27" s="16">
        <v>17438</v>
      </c>
      <c r="M27" s="20">
        <v>99.5</v>
      </c>
      <c r="N27" s="16">
        <v>18921</v>
      </c>
      <c r="O27" s="20">
        <v>112.2</v>
      </c>
      <c r="P27" s="63">
        <v>19043</v>
      </c>
      <c r="Q27" s="20">
        <v>104.5</v>
      </c>
      <c r="R27" s="63">
        <v>20550</v>
      </c>
      <c r="S27" s="20">
        <v>106</v>
      </c>
      <c r="T27" s="58">
        <v>19001</v>
      </c>
      <c r="U27" s="62">
        <v>105.6</v>
      </c>
    </row>
    <row r="28" spans="1:21" ht="12.75">
      <c r="A28" s="27" t="s">
        <v>19</v>
      </c>
      <c r="B28" s="16">
        <v>4157</v>
      </c>
      <c r="C28" s="20">
        <v>68.4</v>
      </c>
      <c r="D28" s="16">
        <v>4142</v>
      </c>
      <c r="E28" s="20">
        <v>76.3</v>
      </c>
      <c r="F28" s="63">
        <v>4148</v>
      </c>
      <c r="G28" s="20">
        <v>76.4</v>
      </c>
      <c r="H28" s="16">
        <v>4040</v>
      </c>
      <c r="I28" s="20">
        <v>78.8</v>
      </c>
      <c r="J28" s="58">
        <v>4122</v>
      </c>
      <c r="K28" s="61">
        <v>74.7</v>
      </c>
      <c r="L28" s="16">
        <v>11711</v>
      </c>
      <c r="M28" s="20">
        <v>102.5</v>
      </c>
      <c r="N28" s="16">
        <v>14029</v>
      </c>
      <c r="O28" s="20">
        <v>103.8</v>
      </c>
      <c r="P28" s="63">
        <v>14234</v>
      </c>
      <c r="Q28" s="20">
        <v>105.8</v>
      </c>
      <c r="R28" s="63">
        <v>15423</v>
      </c>
      <c r="S28" s="20">
        <v>102.2</v>
      </c>
      <c r="T28" s="58">
        <v>13837</v>
      </c>
      <c r="U28" s="62">
        <v>104.1</v>
      </c>
    </row>
    <row r="29" spans="1:21" ht="12.75">
      <c r="A29" s="27" t="s">
        <v>20</v>
      </c>
      <c r="B29" s="67" t="s">
        <v>105</v>
      </c>
      <c r="C29" s="20" t="s">
        <v>105</v>
      </c>
      <c r="D29" s="67" t="s">
        <v>105</v>
      </c>
      <c r="E29" s="20" t="s">
        <v>105</v>
      </c>
      <c r="F29" s="68" t="s">
        <v>105</v>
      </c>
      <c r="G29" s="15" t="s">
        <v>105</v>
      </c>
      <c r="H29" s="67" t="s">
        <v>105</v>
      </c>
      <c r="I29" s="15" t="s">
        <v>105</v>
      </c>
      <c r="J29" s="69" t="s">
        <v>105</v>
      </c>
      <c r="K29" s="59" t="s">
        <v>105</v>
      </c>
      <c r="L29" s="67" t="s">
        <v>105</v>
      </c>
      <c r="M29" s="20" t="s">
        <v>105</v>
      </c>
      <c r="N29" s="67" t="s">
        <v>105</v>
      </c>
      <c r="O29" s="20" t="s">
        <v>105</v>
      </c>
      <c r="P29" s="68" t="s">
        <v>105</v>
      </c>
      <c r="Q29" s="15" t="s">
        <v>105</v>
      </c>
      <c r="R29" s="68" t="s">
        <v>105</v>
      </c>
      <c r="S29" s="15" t="s">
        <v>105</v>
      </c>
      <c r="T29" s="69" t="s">
        <v>105</v>
      </c>
      <c r="U29" s="66" t="s">
        <v>105</v>
      </c>
    </row>
    <row r="30" spans="1:21" ht="12.75">
      <c r="A30" s="27" t="s">
        <v>21</v>
      </c>
      <c r="B30" s="16">
        <v>2512</v>
      </c>
      <c r="C30" s="20">
        <v>58.1</v>
      </c>
      <c r="D30" s="16">
        <v>2596</v>
      </c>
      <c r="E30" s="20">
        <v>70.4</v>
      </c>
      <c r="F30" s="63">
        <v>2636</v>
      </c>
      <c r="G30" s="20">
        <v>71.3</v>
      </c>
      <c r="H30" s="16">
        <v>2588</v>
      </c>
      <c r="I30" s="20">
        <v>75</v>
      </c>
      <c r="J30" s="58">
        <v>2583</v>
      </c>
      <c r="K30" s="61">
        <v>68.2</v>
      </c>
      <c r="L30" s="16">
        <v>12396</v>
      </c>
      <c r="M30" s="20">
        <v>105.1</v>
      </c>
      <c r="N30" s="16">
        <v>15033</v>
      </c>
      <c r="O30" s="20">
        <v>105.2</v>
      </c>
      <c r="P30" s="63">
        <v>15406</v>
      </c>
      <c r="Q30" s="20">
        <v>107.8</v>
      </c>
      <c r="R30" s="63">
        <v>16992</v>
      </c>
      <c r="S30" s="20">
        <v>103.2</v>
      </c>
      <c r="T30" s="58">
        <v>14978</v>
      </c>
      <c r="U30" s="62">
        <v>106.4</v>
      </c>
    </row>
    <row r="31" spans="1:21" ht="6" customHeight="1">
      <c r="A31" s="27" t="s">
        <v>7</v>
      </c>
      <c r="B31" s="16"/>
      <c r="C31" s="20"/>
      <c r="D31" s="64"/>
      <c r="E31" s="20"/>
      <c r="F31" s="63"/>
      <c r="G31" s="20"/>
      <c r="H31" s="16"/>
      <c r="I31" s="20"/>
      <c r="J31" s="65"/>
      <c r="K31" s="59"/>
      <c r="L31" s="16"/>
      <c r="M31" s="20"/>
      <c r="N31" s="64"/>
      <c r="O31" s="20"/>
      <c r="P31" s="63"/>
      <c r="Q31" s="20"/>
      <c r="R31" s="63"/>
      <c r="S31" s="20"/>
      <c r="T31" s="65"/>
      <c r="U31" s="66"/>
    </row>
    <row r="32" spans="1:21" ht="12.75">
      <c r="A32" s="27" t="s">
        <v>22</v>
      </c>
      <c r="B32" s="16">
        <v>385565</v>
      </c>
      <c r="C32" s="20">
        <v>100.7</v>
      </c>
      <c r="D32" s="16">
        <v>384887</v>
      </c>
      <c r="E32" s="20">
        <v>99.9</v>
      </c>
      <c r="F32" s="63">
        <v>384895</v>
      </c>
      <c r="G32" s="20">
        <v>100.1</v>
      </c>
      <c r="H32" s="16">
        <v>382426</v>
      </c>
      <c r="I32" s="20">
        <v>99.5</v>
      </c>
      <c r="J32" s="58">
        <v>384443</v>
      </c>
      <c r="K32" s="61">
        <v>100.1</v>
      </c>
      <c r="L32" s="16">
        <v>12263</v>
      </c>
      <c r="M32" s="20">
        <v>110.9</v>
      </c>
      <c r="N32" s="16">
        <v>13399</v>
      </c>
      <c r="O32" s="20">
        <v>109.4</v>
      </c>
      <c r="P32" s="63">
        <v>13102</v>
      </c>
      <c r="Q32" s="20">
        <v>107.4</v>
      </c>
      <c r="R32" s="63">
        <v>15347</v>
      </c>
      <c r="S32" s="20">
        <v>112.3</v>
      </c>
      <c r="T32" s="58">
        <v>13524</v>
      </c>
      <c r="U32" s="62">
        <v>110</v>
      </c>
    </row>
    <row r="33" spans="1:21" ht="12.75">
      <c r="A33" s="27" t="s">
        <v>23</v>
      </c>
      <c r="B33" s="16">
        <v>45807</v>
      </c>
      <c r="C33" s="20">
        <v>95.6</v>
      </c>
      <c r="D33" s="16">
        <v>45838</v>
      </c>
      <c r="E33" s="20">
        <v>97</v>
      </c>
      <c r="F33" s="63">
        <v>45440</v>
      </c>
      <c r="G33" s="20">
        <v>95</v>
      </c>
      <c r="H33" s="16">
        <v>44788</v>
      </c>
      <c r="I33" s="20">
        <v>95.6</v>
      </c>
      <c r="J33" s="58">
        <v>45468</v>
      </c>
      <c r="K33" s="61">
        <v>95.8</v>
      </c>
      <c r="L33" s="16">
        <v>11727</v>
      </c>
      <c r="M33" s="20">
        <v>112.8</v>
      </c>
      <c r="N33" s="16">
        <v>12465</v>
      </c>
      <c r="O33" s="20">
        <v>108.8</v>
      </c>
      <c r="P33" s="63">
        <v>12443</v>
      </c>
      <c r="Q33" s="20">
        <v>108.2</v>
      </c>
      <c r="R33" s="63">
        <v>14457</v>
      </c>
      <c r="S33" s="20">
        <v>112.8</v>
      </c>
      <c r="T33" s="58">
        <v>12764</v>
      </c>
      <c r="U33" s="62">
        <v>110.7</v>
      </c>
    </row>
    <row r="34" spans="1:21" ht="12.75">
      <c r="A34" s="27" t="s">
        <v>24</v>
      </c>
      <c r="B34" s="16"/>
      <c r="C34" s="20"/>
      <c r="D34" s="16"/>
      <c r="E34" s="20"/>
      <c r="F34" s="63"/>
      <c r="G34" s="20"/>
      <c r="H34" s="16"/>
      <c r="I34" s="20"/>
      <c r="J34" s="58"/>
      <c r="K34" s="61"/>
      <c r="L34" s="16"/>
      <c r="M34" s="20"/>
      <c r="N34" s="16"/>
      <c r="O34" s="20"/>
      <c r="P34" s="63"/>
      <c r="Q34" s="20"/>
      <c r="R34" s="70"/>
      <c r="S34" s="15"/>
      <c r="T34" s="58"/>
      <c r="U34" s="62"/>
    </row>
    <row r="35" spans="1:21" ht="12.75">
      <c r="A35" s="27" t="s">
        <v>25</v>
      </c>
      <c r="B35" s="16">
        <v>44837</v>
      </c>
      <c r="C35" s="20">
        <v>95.4</v>
      </c>
      <c r="D35" s="16">
        <v>44920</v>
      </c>
      <c r="E35" s="20">
        <v>97</v>
      </c>
      <c r="F35" s="63">
        <v>44582</v>
      </c>
      <c r="G35" s="20">
        <v>95</v>
      </c>
      <c r="H35" s="16">
        <v>43919</v>
      </c>
      <c r="I35" s="20">
        <v>95.7</v>
      </c>
      <c r="J35" s="58">
        <v>44565</v>
      </c>
      <c r="K35" s="61">
        <v>95.8</v>
      </c>
      <c r="L35" s="16">
        <v>11577</v>
      </c>
      <c r="M35" s="20">
        <v>112.7</v>
      </c>
      <c r="N35" s="16">
        <v>12256</v>
      </c>
      <c r="O35" s="20">
        <v>108.2</v>
      </c>
      <c r="P35" s="63">
        <v>12295</v>
      </c>
      <c r="Q35" s="20">
        <v>107.9</v>
      </c>
      <c r="R35" s="63">
        <v>14169</v>
      </c>
      <c r="S35" s="20">
        <v>112.9</v>
      </c>
      <c r="T35" s="58">
        <v>12566</v>
      </c>
      <c r="U35" s="62">
        <v>110.4</v>
      </c>
    </row>
    <row r="36" spans="1:21" ht="12.75">
      <c r="A36" s="27" t="s">
        <v>26</v>
      </c>
      <c r="B36" s="67" t="s">
        <v>105</v>
      </c>
      <c r="C36" s="20" t="s">
        <v>105</v>
      </c>
      <c r="D36" s="67" t="s">
        <v>105</v>
      </c>
      <c r="E36" s="20" t="s">
        <v>105</v>
      </c>
      <c r="F36" s="68" t="s">
        <v>105</v>
      </c>
      <c r="G36" s="15" t="s">
        <v>105</v>
      </c>
      <c r="H36" s="67" t="s">
        <v>105</v>
      </c>
      <c r="I36" s="15" t="s">
        <v>105</v>
      </c>
      <c r="J36" s="69" t="s">
        <v>105</v>
      </c>
      <c r="K36" s="59" t="s">
        <v>105</v>
      </c>
      <c r="L36" s="67" t="s">
        <v>105</v>
      </c>
      <c r="M36" s="20" t="s">
        <v>105</v>
      </c>
      <c r="N36" s="67" t="s">
        <v>105</v>
      </c>
      <c r="O36" s="20" t="s">
        <v>105</v>
      </c>
      <c r="P36" s="68" t="s">
        <v>105</v>
      </c>
      <c r="Q36" s="15" t="s">
        <v>105</v>
      </c>
      <c r="R36" s="68" t="s">
        <v>105</v>
      </c>
      <c r="S36" s="15" t="s">
        <v>105</v>
      </c>
      <c r="T36" s="69" t="s">
        <v>105</v>
      </c>
      <c r="U36" s="66" t="s">
        <v>105</v>
      </c>
    </row>
    <row r="37" spans="1:21" ht="12.75">
      <c r="A37" s="27" t="s">
        <v>27</v>
      </c>
      <c r="B37" s="16">
        <v>46745</v>
      </c>
      <c r="C37" s="20">
        <v>99.6</v>
      </c>
      <c r="D37" s="16">
        <v>47263</v>
      </c>
      <c r="E37" s="20">
        <v>100.8</v>
      </c>
      <c r="F37" s="63">
        <v>47400</v>
      </c>
      <c r="G37" s="20">
        <v>102.5</v>
      </c>
      <c r="H37" s="16">
        <v>47206</v>
      </c>
      <c r="I37" s="20">
        <v>103.1</v>
      </c>
      <c r="J37" s="58">
        <v>47154</v>
      </c>
      <c r="K37" s="61">
        <v>101.5</v>
      </c>
      <c r="L37" s="16">
        <v>8138</v>
      </c>
      <c r="M37" s="20">
        <v>109.7</v>
      </c>
      <c r="N37" s="16">
        <v>8543</v>
      </c>
      <c r="O37" s="20">
        <v>107.1</v>
      </c>
      <c r="P37" s="63">
        <v>8751</v>
      </c>
      <c r="Q37" s="20">
        <v>108</v>
      </c>
      <c r="R37" s="63">
        <v>9585</v>
      </c>
      <c r="S37" s="20">
        <v>108.2</v>
      </c>
      <c r="T37" s="58">
        <v>8756</v>
      </c>
      <c r="U37" s="62">
        <v>108.3</v>
      </c>
    </row>
    <row r="38" spans="1:21" ht="12.75">
      <c r="A38" s="27" t="s">
        <v>28</v>
      </c>
      <c r="B38" s="16">
        <v>16920</v>
      </c>
      <c r="C38" s="20">
        <v>94.3</v>
      </c>
      <c r="D38" s="16">
        <v>17077</v>
      </c>
      <c r="E38" s="20">
        <v>97.1</v>
      </c>
      <c r="F38" s="63">
        <v>18637</v>
      </c>
      <c r="G38" s="20">
        <v>111.5</v>
      </c>
      <c r="H38" s="16">
        <v>18637</v>
      </c>
      <c r="I38" s="20">
        <v>112.7</v>
      </c>
      <c r="J38" s="58">
        <v>17818</v>
      </c>
      <c r="K38" s="61">
        <v>103.6</v>
      </c>
      <c r="L38" s="16">
        <v>8474</v>
      </c>
      <c r="M38" s="20">
        <v>109.5</v>
      </c>
      <c r="N38" s="16">
        <v>9303</v>
      </c>
      <c r="O38" s="20">
        <v>110.1</v>
      </c>
      <c r="P38" s="63">
        <v>9402</v>
      </c>
      <c r="Q38" s="20">
        <v>109.1</v>
      </c>
      <c r="R38" s="63">
        <v>10100</v>
      </c>
      <c r="S38" s="20">
        <v>108.8</v>
      </c>
      <c r="T38" s="58">
        <v>9340</v>
      </c>
      <c r="U38" s="62">
        <v>109.8</v>
      </c>
    </row>
    <row r="39" spans="1:24" ht="12.75">
      <c r="A39" s="27" t="s">
        <v>29</v>
      </c>
      <c r="B39" s="16">
        <v>29825</v>
      </c>
      <c r="C39" s="20">
        <v>102.8</v>
      </c>
      <c r="D39" s="63">
        <v>30186</v>
      </c>
      <c r="E39" s="20">
        <v>103</v>
      </c>
      <c r="F39" s="63">
        <v>28763</v>
      </c>
      <c r="G39" s="20">
        <v>97.4</v>
      </c>
      <c r="H39" s="16">
        <v>28569</v>
      </c>
      <c r="I39" s="20">
        <v>97.7</v>
      </c>
      <c r="J39" s="58">
        <v>29336</v>
      </c>
      <c r="K39" s="61">
        <v>100.2</v>
      </c>
      <c r="L39" s="16">
        <v>7947</v>
      </c>
      <c r="M39" s="20">
        <v>110.1</v>
      </c>
      <c r="N39" s="63">
        <v>8114</v>
      </c>
      <c r="O39" s="20">
        <v>105.5</v>
      </c>
      <c r="P39" s="63">
        <v>8329</v>
      </c>
      <c r="Q39" s="20">
        <v>106.6</v>
      </c>
      <c r="R39" s="63">
        <v>9249</v>
      </c>
      <c r="S39" s="20">
        <v>107.3</v>
      </c>
      <c r="T39" s="58">
        <v>8401</v>
      </c>
      <c r="U39" s="62">
        <v>107.2</v>
      </c>
      <c r="W39" s="48"/>
      <c r="X39" s="49"/>
    </row>
    <row r="40" spans="1:21" ht="12.75">
      <c r="A40" s="27" t="s">
        <v>30</v>
      </c>
      <c r="B40" s="16">
        <v>15994</v>
      </c>
      <c r="C40" s="20">
        <v>100.1</v>
      </c>
      <c r="D40" s="16">
        <v>15625</v>
      </c>
      <c r="E40" s="20">
        <v>104.6</v>
      </c>
      <c r="F40" s="63">
        <v>15841</v>
      </c>
      <c r="G40" s="20">
        <v>105.3</v>
      </c>
      <c r="H40" s="63">
        <v>15946</v>
      </c>
      <c r="I40" s="20">
        <v>102.2</v>
      </c>
      <c r="J40" s="58">
        <v>15852</v>
      </c>
      <c r="K40" s="61">
        <v>103</v>
      </c>
      <c r="L40" s="16">
        <v>8567</v>
      </c>
      <c r="M40" s="20">
        <v>107.6</v>
      </c>
      <c r="N40" s="16">
        <v>8992</v>
      </c>
      <c r="O40" s="20">
        <v>107.4</v>
      </c>
      <c r="P40" s="63">
        <v>9251</v>
      </c>
      <c r="Q40" s="20">
        <v>108.3</v>
      </c>
      <c r="R40" s="63">
        <v>10132</v>
      </c>
      <c r="S40" s="20">
        <v>110.3</v>
      </c>
      <c r="T40" s="58">
        <v>9236</v>
      </c>
      <c r="U40" s="62">
        <v>108.5</v>
      </c>
    </row>
    <row r="41" spans="1:21" ht="12.75">
      <c r="A41" s="27" t="s">
        <v>31</v>
      </c>
      <c r="B41" s="16">
        <v>10581</v>
      </c>
      <c r="C41" s="20">
        <v>97.9</v>
      </c>
      <c r="D41" s="16">
        <v>10714</v>
      </c>
      <c r="E41" s="20">
        <v>96</v>
      </c>
      <c r="F41" s="63">
        <v>10465</v>
      </c>
      <c r="G41" s="20">
        <v>95.9</v>
      </c>
      <c r="H41" s="63">
        <v>10258</v>
      </c>
      <c r="I41" s="20">
        <v>94.8</v>
      </c>
      <c r="J41" s="58">
        <v>10505</v>
      </c>
      <c r="K41" s="61">
        <v>96.1</v>
      </c>
      <c r="L41" s="16">
        <v>9612</v>
      </c>
      <c r="M41" s="20">
        <v>105.3</v>
      </c>
      <c r="N41" s="16">
        <v>9897</v>
      </c>
      <c r="O41" s="20">
        <v>101.5</v>
      </c>
      <c r="P41" s="63">
        <v>10061</v>
      </c>
      <c r="Q41" s="20">
        <v>103.4</v>
      </c>
      <c r="R41" s="63">
        <v>10758</v>
      </c>
      <c r="S41" s="20">
        <v>105</v>
      </c>
      <c r="T41" s="58">
        <v>10076</v>
      </c>
      <c r="U41" s="62">
        <v>103.7</v>
      </c>
    </row>
    <row r="42" spans="1:21" ht="12.75">
      <c r="A42" s="27" t="s">
        <v>32</v>
      </c>
      <c r="B42" s="16">
        <v>18003</v>
      </c>
      <c r="C42" s="20">
        <v>98.4</v>
      </c>
      <c r="D42" s="16">
        <v>17749</v>
      </c>
      <c r="E42" s="20">
        <v>97.3</v>
      </c>
      <c r="F42" s="63">
        <v>17726</v>
      </c>
      <c r="G42" s="20">
        <v>97.2</v>
      </c>
      <c r="H42" s="63">
        <v>17241</v>
      </c>
      <c r="I42" s="20">
        <v>93.8</v>
      </c>
      <c r="J42" s="58">
        <v>17680</v>
      </c>
      <c r="K42" s="61">
        <v>96.7</v>
      </c>
      <c r="L42" s="16">
        <v>14008</v>
      </c>
      <c r="M42" s="20">
        <v>102.7</v>
      </c>
      <c r="N42" s="16">
        <v>15630</v>
      </c>
      <c r="O42" s="20">
        <v>108.7</v>
      </c>
      <c r="P42" s="63">
        <v>15294</v>
      </c>
      <c r="Q42" s="20">
        <v>104.3</v>
      </c>
      <c r="R42" s="63">
        <v>20723</v>
      </c>
      <c r="S42" s="20">
        <v>126.7</v>
      </c>
      <c r="T42" s="58">
        <v>16375</v>
      </c>
      <c r="U42" s="62">
        <v>110.9</v>
      </c>
    </row>
    <row r="43" spans="1:21" ht="12.75">
      <c r="A43" s="27" t="s">
        <v>33</v>
      </c>
      <c r="B43" s="16"/>
      <c r="C43" s="20"/>
      <c r="D43" s="16"/>
      <c r="E43" s="20"/>
      <c r="F43" s="63"/>
      <c r="G43" s="20"/>
      <c r="H43" s="63"/>
      <c r="I43" s="20"/>
      <c r="J43" s="58"/>
      <c r="K43" s="61"/>
      <c r="L43" s="16"/>
      <c r="M43" s="20"/>
      <c r="N43" s="16"/>
      <c r="O43" s="20"/>
      <c r="P43" s="63"/>
      <c r="Q43" s="20"/>
      <c r="R43" s="63"/>
      <c r="S43" s="20"/>
      <c r="T43" s="58"/>
      <c r="U43" s="62"/>
    </row>
    <row r="44" spans="1:21" ht="12.75">
      <c r="A44" s="27" t="s">
        <v>34</v>
      </c>
      <c r="B44" s="16">
        <v>10080</v>
      </c>
      <c r="C44" s="20">
        <v>98.6</v>
      </c>
      <c r="D44" s="16">
        <v>9970</v>
      </c>
      <c r="E44" s="20">
        <v>97.2</v>
      </c>
      <c r="F44" s="63">
        <v>9944</v>
      </c>
      <c r="G44" s="20">
        <v>99.2</v>
      </c>
      <c r="H44" s="63">
        <v>9435</v>
      </c>
      <c r="I44" s="20">
        <v>92.8</v>
      </c>
      <c r="J44" s="58">
        <v>9857</v>
      </c>
      <c r="K44" s="61">
        <v>97</v>
      </c>
      <c r="L44" s="16">
        <v>12856</v>
      </c>
      <c r="M44" s="20">
        <v>96.5</v>
      </c>
      <c r="N44" s="16">
        <v>15019</v>
      </c>
      <c r="O44" s="20">
        <v>108.5</v>
      </c>
      <c r="P44" s="63">
        <v>14417</v>
      </c>
      <c r="Q44" s="20">
        <v>98.2</v>
      </c>
      <c r="R44" s="63">
        <v>20868</v>
      </c>
      <c r="S44" s="20">
        <v>134.6</v>
      </c>
      <c r="T44" s="58">
        <v>15714</v>
      </c>
      <c r="U44" s="62">
        <v>109.6</v>
      </c>
    </row>
    <row r="45" spans="1:21" ht="12.75">
      <c r="A45" s="27" t="s">
        <v>35</v>
      </c>
      <c r="B45" s="16">
        <v>7923</v>
      </c>
      <c r="C45" s="20">
        <v>98.2</v>
      </c>
      <c r="D45" s="16">
        <v>7779</v>
      </c>
      <c r="E45" s="20">
        <v>97.4</v>
      </c>
      <c r="F45" s="63">
        <v>7782</v>
      </c>
      <c r="G45" s="20">
        <v>94.8</v>
      </c>
      <c r="H45" s="63">
        <v>7806</v>
      </c>
      <c r="I45" s="20">
        <v>95</v>
      </c>
      <c r="J45" s="58">
        <v>7823</v>
      </c>
      <c r="K45" s="61">
        <v>96.3</v>
      </c>
      <c r="L45" s="16">
        <v>15474</v>
      </c>
      <c r="M45" s="20">
        <v>110.2</v>
      </c>
      <c r="N45" s="16">
        <v>16412</v>
      </c>
      <c r="O45" s="20">
        <v>108.9</v>
      </c>
      <c r="P45" s="63">
        <v>16416</v>
      </c>
      <c r="Q45" s="20">
        <v>112.2</v>
      </c>
      <c r="R45" s="63">
        <v>20548</v>
      </c>
      <c r="S45" s="20">
        <v>118.1</v>
      </c>
      <c r="T45" s="58">
        <v>17207</v>
      </c>
      <c r="U45" s="62">
        <v>112.5</v>
      </c>
    </row>
    <row r="46" spans="1:21" ht="12.75">
      <c r="A46" s="27" t="s">
        <v>36</v>
      </c>
      <c r="B46" s="16">
        <v>4594</v>
      </c>
      <c r="C46" s="20">
        <v>98</v>
      </c>
      <c r="D46" s="16">
        <v>4581</v>
      </c>
      <c r="E46" s="20">
        <v>98.1</v>
      </c>
      <c r="F46" s="63">
        <v>5021</v>
      </c>
      <c r="G46" s="20">
        <v>108.5</v>
      </c>
      <c r="H46" s="63">
        <v>4894</v>
      </c>
      <c r="I46" s="20">
        <v>106.2</v>
      </c>
      <c r="J46" s="58">
        <v>4773</v>
      </c>
      <c r="K46" s="61">
        <v>102.7</v>
      </c>
      <c r="L46" s="16">
        <v>21851</v>
      </c>
      <c r="M46" s="20">
        <v>104</v>
      </c>
      <c r="N46" s="16">
        <v>20435</v>
      </c>
      <c r="O46" s="20">
        <v>113.3</v>
      </c>
      <c r="P46" s="63">
        <v>20796</v>
      </c>
      <c r="Q46" s="20">
        <v>112</v>
      </c>
      <c r="R46" s="63">
        <v>23060</v>
      </c>
      <c r="S46" s="20">
        <v>120.1</v>
      </c>
      <c r="T46" s="58">
        <v>21544</v>
      </c>
      <c r="U46" s="62">
        <v>112.2</v>
      </c>
    </row>
    <row r="47" spans="1:21" ht="12.75">
      <c r="A47" s="27" t="s">
        <v>37</v>
      </c>
      <c r="B47" s="16"/>
      <c r="C47" s="20"/>
      <c r="D47" s="16"/>
      <c r="E47" s="20"/>
      <c r="F47" s="63"/>
      <c r="G47" s="20"/>
      <c r="H47" s="63"/>
      <c r="I47" s="20"/>
      <c r="J47" s="58"/>
      <c r="K47" s="61"/>
      <c r="L47" s="16"/>
      <c r="M47" s="20"/>
      <c r="N47" s="16"/>
      <c r="O47" s="20"/>
      <c r="P47" s="63"/>
      <c r="Q47" s="20"/>
      <c r="R47" s="63"/>
      <c r="S47" s="20"/>
      <c r="T47" s="58"/>
      <c r="U47" s="62"/>
    </row>
    <row r="48" spans="1:21" ht="12.75">
      <c r="A48" s="27" t="s">
        <v>38</v>
      </c>
      <c r="B48" s="16">
        <v>19556</v>
      </c>
      <c r="C48" s="20">
        <v>96.2</v>
      </c>
      <c r="D48" s="16">
        <v>19183</v>
      </c>
      <c r="E48" s="20">
        <v>98.6</v>
      </c>
      <c r="F48" s="63">
        <v>18777</v>
      </c>
      <c r="G48" s="20">
        <v>94.8</v>
      </c>
      <c r="H48" s="63">
        <v>18653</v>
      </c>
      <c r="I48" s="20">
        <v>95.5</v>
      </c>
      <c r="J48" s="58">
        <v>19042</v>
      </c>
      <c r="K48" s="61">
        <v>96.2</v>
      </c>
      <c r="L48" s="16">
        <v>14706</v>
      </c>
      <c r="M48" s="20">
        <v>116.2</v>
      </c>
      <c r="N48" s="16">
        <v>16106</v>
      </c>
      <c r="O48" s="20">
        <v>105.4</v>
      </c>
      <c r="P48" s="63">
        <v>15921</v>
      </c>
      <c r="Q48" s="20">
        <v>111.7</v>
      </c>
      <c r="R48" s="63">
        <v>17788</v>
      </c>
      <c r="S48" s="20">
        <v>114.7</v>
      </c>
      <c r="T48" s="58">
        <v>16113</v>
      </c>
      <c r="U48" s="62">
        <v>111.9</v>
      </c>
    </row>
    <row r="49" spans="1:21" ht="12.75">
      <c r="A49" s="27" t="s">
        <v>39</v>
      </c>
      <c r="B49" s="16"/>
      <c r="C49" s="20"/>
      <c r="D49" s="16"/>
      <c r="E49" s="20"/>
      <c r="F49" s="63"/>
      <c r="G49" s="20"/>
      <c r="H49" s="63"/>
      <c r="I49" s="20"/>
      <c r="J49" s="58"/>
      <c r="K49" s="61"/>
      <c r="L49" s="16"/>
      <c r="M49" s="20"/>
      <c r="N49" s="64"/>
      <c r="O49" s="20"/>
      <c r="P49" s="63"/>
      <c r="Q49" s="20"/>
      <c r="R49" s="63"/>
      <c r="S49" s="20"/>
      <c r="T49" s="58"/>
      <c r="U49" s="62"/>
    </row>
    <row r="50" spans="1:21" ht="12.75">
      <c r="A50" s="27" t="s">
        <v>40</v>
      </c>
      <c r="B50" s="16">
        <v>13323</v>
      </c>
      <c r="C50" s="20">
        <v>108.4</v>
      </c>
      <c r="D50" s="16">
        <v>13425</v>
      </c>
      <c r="E50" s="20">
        <v>101.8</v>
      </c>
      <c r="F50" s="63">
        <v>13354</v>
      </c>
      <c r="G50" s="20">
        <v>102.3</v>
      </c>
      <c r="H50" s="63">
        <v>13418</v>
      </c>
      <c r="I50" s="20">
        <v>103.3</v>
      </c>
      <c r="J50" s="58">
        <v>13380</v>
      </c>
      <c r="K50" s="61">
        <v>103.9</v>
      </c>
      <c r="L50" s="16">
        <v>14633</v>
      </c>
      <c r="M50" s="20">
        <v>114.8</v>
      </c>
      <c r="N50" s="16">
        <v>15728</v>
      </c>
      <c r="O50" s="20">
        <v>100.4</v>
      </c>
      <c r="P50" s="63">
        <v>15288</v>
      </c>
      <c r="Q50" s="20">
        <v>104</v>
      </c>
      <c r="R50" s="63">
        <v>17875</v>
      </c>
      <c r="S50" s="20">
        <v>105</v>
      </c>
      <c r="T50" s="58">
        <v>15884</v>
      </c>
      <c r="U50" s="62">
        <v>105.4</v>
      </c>
    </row>
    <row r="51" spans="1:21" ht="12.75">
      <c r="A51" s="27" t="s">
        <v>41</v>
      </c>
      <c r="B51" s="16">
        <v>22039</v>
      </c>
      <c r="C51" s="20">
        <v>98</v>
      </c>
      <c r="D51" s="16">
        <v>22419</v>
      </c>
      <c r="E51" s="20">
        <v>100.4</v>
      </c>
      <c r="F51" s="63">
        <v>22479</v>
      </c>
      <c r="G51" s="20">
        <v>100.9</v>
      </c>
      <c r="H51" s="63">
        <v>22282</v>
      </c>
      <c r="I51" s="20">
        <v>101.7</v>
      </c>
      <c r="J51" s="58">
        <v>22305</v>
      </c>
      <c r="K51" s="61">
        <v>100.2</v>
      </c>
      <c r="L51" s="16">
        <v>12809</v>
      </c>
      <c r="M51" s="20">
        <v>110.8</v>
      </c>
      <c r="N51" s="16">
        <v>14693</v>
      </c>
      <c r="O51" s="20">
        <v>110.4</v>
      </c>
      <c r="P51" s="63">
        <v>14427</v>
      </c>
      <c r="Q51" s="20">
        <v>111.2</v>
      </c>
      <c r="R51" s="63">
        <v>16901</v>
      </c>
      <c r="S51" s="20">
        <v>109.1</v>
      </c>
      <c r="T51" s="58">
        <v>14712</v>
      </c>
      <c r="U51" s="62">
        <v>110.5</v>
      </c>
    </row>
    <row r="52" spans="1:21" ht="12.75">
      <c r="A52" s="27" t="s">
        <v>42</v>
      </c>
      <c r="B52" s="16"/>
      <c r="C52" s="20"/>
      <c r="D52" s="64"/>
      <c r="E52" s="20"/>
      <c r="F52" s="63"/>
      <c r="G52" s="20"/>
      <c r="H52" s="63"/>
      <c r="I52" s="20"/>
      <c r="J52" s="58"/>
      <c r="K52" s="61"/>
      <c r="L52" s="16"/>
      <c r="M52" s="20"/>
      <c r="N52" s="64"/>
      <c r="O52" s="20"/>
      <c r="P52" s="63"/>
      <c r="Q52" s="20"/>
      <c r="R52" s="63"/>
      <c r="S52" s="20"/>
      <c r="T52" s="58"/>
      <c r="U52" s="66"/>
    </row>
    <row r="53" spans="1:21" ht="12.75">
      <c r="A53" s="27" t="s">
        <v>43</v>
      </c>
      <c r="B53" s="16">
        <v>57471</v>
      </c>
      <c r="C53" s="20">
        <v>110.4</v>
      </c>
      <c r="D53" s="16">
        <v>57312</v>
      </c>
      <c r="E53" s="20">
        <v>107.5</v>
      </c>
      <c r="F53" s="63">
        <v>57425</v>
      </c>
      <c r="G53" s="20">
        <v>105.6</v>
      </c>
      <c r="H53" s="63">
        <v>57804</v>
      </c>
      <c r="I53" s="20">
        <v>104.7</v>
      </c>
      <c r="J53" s="58">
        <v>57503</v>
      </c>
      <c r="K53" s="61">
        <v>107</v>
      </c>
      <c r="L53" s="16">
        <v>14100</v>
      </c>
      <c r="M53" s="20">
        <v>105.9</v>
      </c>
      <c r="N53" s="16">
        <v>16412</v>
      </c>
      <c r="O53" s="20">
        <v>111.2</v>
      </c>
      <c r="P53" s="63">
        <v>14944</v>
      </c>
      <c r="Q53" s="20">
        <v>104</v>
      </c>
      <c r="R53" s="63">
        <v>19270</v>
      </c>
      <c r="S53" s="20">
        <v>113.8</v>
      </c>
      <c r="T53" s="58">
        <v>16186</v>
      </c>
      <c r="U53" s="62">
        <v>108.9</v>
      </c>
    </row>
    <row r="54" spans="1:21" ht="12.75">
      <c r="A54" s="27" t="s">
        <v>44</v>
      </c>
      <c r="B54" s="16">
        <v>30479</v>
      </c>
      <c r="C54" s="20">
        <v>107.7</v>
      </c>
      <c r="D54" s="16">
        <v>30090</v>
      </c>
      <c r="E54" s="20">
        <v>103.3</v>
      </c>
      <c r="F54" s="63">
        <v>30460</v>
      </c>
      <c r="G54" s="20">
        <v>101.8</v>
      </c>
      <c r="H54" s="63">
        <v>30862</v>
      </c>
      <c r="I54" s="20">
        <v>102.7</v>
      </c>
      <c r="J54" s="58">
        <v>30473</v>
      </c>
      <c r="K54" s="61">
        <v>103.8</v>
      </c>
      <c r="L54" s="16">
        <v>15821</v>
      </c>
      <c r="M54" s="20">
        <v>105</v>
      </c>
      <c r="N54" s="16">
        <v>19577</v>
      </c>
      <c r="O54" s="20">
        <v>117</v>
      </c>
      <c r="P54" s="63">
        <v>16829</v>
      </c>
      <c r="Q54" s="20">
        <v>103.6</v>
      </c>
      <c r="R54" s="63">
        <v>23594</v>
      </c>
      <c r="S54" s="20">
        <v>118.3</v>
      </c>
      <c r="T54" s="58">
        <v>18968</v>
      </c>
      <c r="U54" s="62">
        <v>111.4</v>
      </c>
    </row>
    <row r="55" spans="1:21" ht="12.75">
      <c r="A55" s="27" t="s">
        <v>117</v>
      </c>
      <c r="B55" s="16">
        <v>26992</v>
      </c>
      <c r="C55" s="20">
        <v>113.6</v>
      </c>
      <c r="D55" s="16">
        <v>27222</v>
      </c>
      <c r="E55" s="20">
        <v>112.7</v>
      </c>
      <c r="F55" s="63">
        <v>26965</v>
      </c>
      <c r="G55" s="20">
        <v>110.1</v>
      </c>
      <c r="H55" s="63">
        <v>26942</v>
      </c>
      <c r="I55" s="20">
        <v>107.1</v>
      </c>
      <c r="J55" s="58">
        <v>27030</v>
      </c>
      <c r="K55" s="61">
        <v>110.8</v>
      </c>
      <c r="L55" s="16">
        <v>12156</v>
      </c>
      <c r="M55" s="20">
        <v>108.3</v>
      </c>
      <c r="N55" s="16">
        <v>12914</v>
      </c>
      <c r="O55" s="20">
        <v>104.2</v>
      </c>
      <c r="P55" s="63">
        <v>12815</v>
      </c>
      <c r="Q55" s="20">
        <v>106.1</v>
      </c>
      <c r="R55" s="63">
        <v>14316</v>
      </c>
      <c r="S55" s="20">
        <v>107.5</v>
      </c>
      <c r="T55" s="58">
        <v>13050</v>
      </c>
      <c r="U55" s="62">
        <v>106.4</v>
      </c>
    </row>
    <row r="56" spans="1:21" ht="12.75">
      <c r="A56" s="27" t="s">
        <v>45</v>
      </c>
      <c r="B56" s="16">
        <v>48927</v>
      </c>
      <c r="C56" s="20">
        <v>92.7</v>
      </c>
      <c r="D56" s="16">
        <v>47658</v>
      </c>
      <c r="E56" s="20">
        <v>91.2</v>
      </c>
      <c r="F56" s="63">
        <v>47518</v>
      </c>
      <c r="G56" s="20">
        <v>93.9</v>
      </c>
      <c r="H56" s="63">
        <v>45102</v>
      </c>
      <c r="I56" s="20">
        <v>91</v>
      </c>
      <c r="J56" s="58">
        <v>47301</v>
      </c>
      <c r="K56" s="61">
        <v>92.2</v>
      </c>
      <c r="L56" s="16">
        <v>12067</v>
      </c>
      <c r="M56" s="20">
        <v>113.2</v>
      </c>
      <c r="N56" s="16">
        <v>13056</v>
      </c>
      <c r="O56" s="20">
        <v>109.4</v>
      </c>
      <c r="P56" s="63">
        <v>13079</v>
      </c>
      <c r="Q56" s="20">
        <v>108.6</v>
      </c>
      <c r="R56" s="63">
        <v>14433</v>
      </c>
      <c r="S56" s="20">
        <v>110</v>
      </c>
      <c r="T56" s="58">
        <v>13134</v>
      </c>
      <c r="U56" s="62">
        <v>110.2</v>
      </c>
    </row>
    <row r="57" spans="1:21" ht="12.75">
      <c r="A57" s="27" t="s">
        <v>46</v>
      </c>
      <c r="B57" s="16">
        <v>45446</v>
      </c>
      <c r="C57" s="20">
        <v>110.1</v>
      </c>
      <c r="D57" s="16">
        <v>44956</v>
      </c>
      <c r="E57" s="20">
        <v>99.2</v>
      </c>
      <c r="F57" s="63">
        <v>44972</v>
      </c>
      <c r="G57" s="20">
        <v>100.6</v>
      </c>
      <c r="H57" s="63">
        <v>46043</v>
      </c>
      <c r="I57" s="20">
        <v>99.9</v>
      </c>
      <c r="J57" s="58">
        <v>45354</v>
      </c>
      <c r="K57" s="61">
        <v>102.3</v>
      </c>
      <c r="L57" s="16">
        <v>11708</v>
      </c>
      <c r="M57" s="20">
        <v>108.9</v>
      </c>
      <c r="N57" s="16">
        <v>12363</v>
      </c>
      <c r="O57" s="20">
        <v>108</v>
      </c>
      <c r="P57" s="63">
        <v>12362</v>
      </c>
      <c r="Q57" s="20">
        <v>105.5</v>
      </c>
      <c r="R57" s="63">
        <v>14113</v>
      </c>
      <c r="S57" s="20">
        <v>109.5</v>
      </c>
      <c r="T57" s="58">
        <v>12643</v>
      </c>
      <c r="U57" s="62">
        <v>107.8</v>
      </c>
    </row>
    <row r="58" spans="1:21" ht="12.75">
      <c r="A58" s="27" t="s">
        <v>47</v>
      </c>
      <c r="B58" s="16">
        <v>1415</v>
      </c>
      <c r="C58" s="20">
        <v>109.3</v>
      </c>
      <c r="D58" s="16">
        <v>1479</v>
      </c>
      <c r="E58" s="20">
        <v>111.7</v>
      </c>
      <c r="F58" s="63">
        <v>1511</v>
      </c>
      <c r="G58" s="20">
        <v>111.6</v>
      </c>
      <c r="H58" s="63">
        <v>1516</v>
      </c>
      <c r="I58" s="20">
        <v>107</v>
      </c>
      <c r="J58" s="58">
        <v>1480</v>
      </c>
      <c r="K58" s="61">
        <v>109.9</v>
      </c>
      <c r="L58" s="16">
        <v>12736</v>
      </c>
      <c r="M58" s="20">
        <v>125.8</v>
      </c>
      <c r="N58" s="16">
        <v>13342</v>
      </c>
      <c r="O58" s="20">
        <v>118.1</v>
      </c>
      <c r="P58" s="63">
        <v>12800</v>
      </c>
      <c r="Q58" s="20">
        <v>104.9</v>
      </c>
      <c r="R58" s="63">
        <v>15598</v>
      </c>
      <c r="S58" s="20">
        <v>98.4</v>
      </c>
      <c r="T58" s="58">
        <v>13636</v>
      </c>
      <c r="U58" s="62">
        <v>109.6</v>
      </c>
    </row>
    <row r="59" spans="1:21" s="44" customFormat="1" ht="12.75">
      <c r="A59" s="27" t="s">
        <v>48</v>
      </c>
      <c r="B59" s="16">
        <v>29020</v>
      </c>
      <c r="C59" s="20">
        <v>109.4</v>
      </c>
      <c r="D59" s="16">
        <v>29169</v>
      </c>
      <c r="E59" s="20">
        <v>101.8</v>
      </c>
      <c r="F59" s="63">
        <v>29636</v>
      </c>
      <c r="G59" s="20">
        <v>109.1</v>
      </c>
      <c r="H59" s="63">
        <v>30706</v>
      </c>
      <c r="I59" s="20">
        <v>107</v>
      </c>
      <c r="J59" s="58">
        <v>29633</v>
      </c>
      <c r="K59" s="61">
        <v>106.7</v>
      </c>
      <c r="L59" s="16">
        <v>10990</v>
      </c>
      <c r="M59" s="20">
        <v>108.4</v>
      </c>
      <c r="N59" s="16">
        <v>11579</v>
      </c>
      <c r="O59" s="20">
        <v>108.8</v>
      </c>
      <c r="P59" s="63">
        <v>11722</v>
      </c>
      <c r="Q59" s="20">
        <v>104.9</v>
      </c>
      <c r="R59" s="63">
        <v>13083</v>
      </c>
      <c r="S59" s="20">
        <v>109.8</v>
      </c>
      <c r="T59" s="58">
        <v>11861</v>
      </c>
      <c r="U59" s="62">
        <v>108</v>
      </c>
    </row>
    <row r="60" spans="1:21" ht="12.75">
      <c r="A60" s="27" t="s">
        <v>49</v>
      </c>
      <c r="B60" s="16">
        <v>9750</v>
      </c>
      <c r="C60" s="20">
        <v>115.3</v>
      </c>
      <c r="D60" s="16">
        <v>9394</v>
      </c>
      <c r="E60" s="20">
        <v>93</v>
      </c>
      <c r="F60" s="63">
        <v>8916</v>
      </c>
      <c r="G60" s="20">
        <v>86.5</v>
      </c>
      <c r="H60" s="63">
        <v>8863</v>
      </c>
      <c r="I60" s="20">
        <v>81.7</v>
      </c>
      <c r="J60" s="58">
        <v>9231</v>
      </c>
      <c r="K60" s="61">
        <v>93</v>
      </c>
      <c r="L60" s="16">
        <v>12054</v>
      </c>
      <c r="M60" s="20">
        <v>109.5</v>
      </c>
      <c r="N60" s="16">
        <v>13082</v>
      </c>
      <c r="O60" s="20">
        <v>109.9</v>
      </c>
      <c r="P60" s="63">
        <v>12629</v>
      </c>
      <c r="Q60" s="20">
        <v>109.6</v>
      </c>
      <c r="R60" s="63">
        <v>15413</v>
      </c>
      <c r="S60" s="20">
        <v>118.1</v>
      </c>
      <c r="T60" s="58">
        <v>13261</v>
      </c>
      <c r="U60" s="62">
        <v>111.2</v>
      </c>
    </row>
    <row r="61" spans="1:21" ht="12.75">
      <c r="A61" s="27" t="s">
        <v>50</v>
      </c>
      <c r="B61" s="16"/>
      <c r="C61" s="20"/>
      <c r="D61" s="16"/>
      <c r="E61" s="20"/>
      <c r="F61" s="63"/>
      <c r="G61" s="20"/>
      <c r="H61" s="63"/>
      <c r="I61" s="20"/>
      <c r="J61" s="58"/>
      <c r="K61" s="61"/>
      <c r="L61" s="16"/>
      <c r="M61" s="20"/>
      <c r="N61" s="16"/>
      <c r="O61" s="20"/>
      <c r="P61" s="63"/>
      <c r="Q61" s="20"/>
      <c r="R61" s="71"/>
      <c r="S61" s="72"/>
      <c r="T61" s="16"/>
      <c r="U61" s="73"/>
    </row>
    <row r="62" spans="1:21" ht="12.75">
      <c r="A62" s="27" t="s">
        <v>51</v>
      </c>
      <c r="B62" s="16">
        <v>5261</v>
      </c>
      <c r="C62" s="20">
        <v>105.1</v>
      </c>
      <c r="D62" s="16">
        <v>4914</v>
      </c>
      <c r="E62" s="20">
        <v>93.7</v>
      </c>
      <c r="F62" s="63">
        <v>4909</v>
      </c>
      <c r="G62" s="20">
        <v>84</v>
      </c>
      <c r="H62" s="63">
        <v>4958</v>
      </c>
      <c r="I62" s="20">
        <v>96.7</v>
      </c>
      <c r="J62" s="58">
        <v>5011</v>
      </c>
      <c r="K62" s="61">
        <v>94.4</v>
      </c>
      <c r="L62" s="16">
        <v>14746</v>
      </c>
      <c r="M62" s="20">
        <v>107.2</v>
      </c>
      <c r="N62" s="16">
        <v>15350</v>
      </c>
      <c r="O62" s="20">
        <v>102.7</v>
      </c>
      <c r="P62" s="63">
        <v>15603</v>
      </c>
      <c r="Q62" s="20">
        <v>107.6</v>
      </c>
      <c r="R62" s="63">
        <v>17708</v>
      </c>
      <c r="S62" s="20">
        <v>103.3</v>
      </c>
      <c r="T62" s="58">
        <v>15837</v>
      </c>
      <c r="U62" s="62">
        <v>105</v>
      </c>
    </row>
    <row r="63" spans="1:21" ht="12.75">
      <c r="A63" s="27" t="s">
        <v>52</v>
      </c>
      <c r="B63" s="16"/>
      <c r="C63" s="20"/>
      <c r="D63" s="64"/>
      <c r="E63" s="20"/>
      <c r="F63" s="63"/>
      <c r="G63" s="20"/>
      <c r="H63" s="63"/>
      <c r="I63" s="20"/>
      <c r="J63" s="60"/>
      <c r="K63" s="61"/>
      <c r="L63" s="16"/>
      <c r="M63" s="20"/>
      <c r="N63" s="74"/>
      <c r="O63" s="84"/>
      <c r="P63" s="63"/>
      <c r="Q63" s="20"/>
      <c r="R63" s="63"/>
      <c r="S63" s="20"/>
      <c r="T63" s="76"/>
      <c r="U63" s="77"/>
    </row>
    <row r="64" spans="1:21" ht="12.75">
      <c r="A64" s="27" t="s">
        <v>53</v>
      </c>
      <c r="B64" s="16">
        <v>23912</v>
      </c>
      <c r="C64" s="20">
        <v>98.3</v>
      </c>
      <c r="D64" s="16">
        <v>24997</v>
      </c>
      <c r="E64" s="20">
        <v>103.1</v>
      </c>
      <c r="F64" s="63">
        <v>25215</v>
      </c>
      <c r="G64" s="20">
        <v>104.8</v>
      </c>
      <c r="H64" s="63">
        <v>25432</v>
      </c>
      <c r="I64" s="20">
        <v>105.6</v>
      </c>
      <c r="J64" s="60">
        <v>24889</v>
      </c>
      <c r="K64" s="61">
        <v>103</v>
      </c>
      <c r="L64" s="16">
        <v>15966</v>
      </c>
      <c r="M64" s="20">
        <v>122.3</v>
      </c>
      <c r="N64" s="16">
        <v>17812</v>
      </c>
      <c r="O64" s="20">
        <v>117.7</v>
      </c>
      <c r="P64" s="63">
        <v>16651</v>
      </c>
      <c r="Q64" s="20">
        <v>109.1</v>
      </c>
      <c r="R64" s="63">
        <v>19252</v>
      </c>
      <c r="S64" s="20">
        <v>113.7</v>
      </c>
      <c r="T64" s="58">
        <v>17442</v>
      </c>
      <c r="U64" s="62">
        <v>115.6</v>
      </c>
    </row>
    <row r="65" spans="1:21" ht="12.75">
      <c r="A65" s="27" t="s">
        <v>54</v>
      </c>
      <c r="B65" s="16">
        <v>14916</v>
      </c>
      <c r="C65" s="20">
        <v>100.5</v>
      </c>
      <c r="D65" s="16">
        <v>15810</v>
      </c>
      <c r="E65" s="20">
        <v>106</v>
      </c>
      <c r="F65" s="63">
        <v>15810</v>
      </c>
      <c r="G65" s="20">
        <v>107</v>
      </c>
      <c r="H65" s="63">
        <v>15951</v>
      </c>
      <c r="I65" s="20">
        <v>109.5</v>
      </c>
      <c r="J65" s="60">
        <v>15622</v>
      </c>
      <c r="K65" s="61">
        <v>105.8</v>
      </c>
      <c r="L65" s="16">
        <v>17467</v>
      </c>
      <c r="M65" s="20">
        <v>119.8</v>
      </c>
      <c r="N65" s="16">
        <v>19978</v>
      </c>
      <c r="O65" s="20">
        <v>112.5</v>
      </c>
      <c r="P65" s="63">
        <v>18572</v>
      </c>
      <c r="Q65" s="20">
        <v>105.7</v>
      </c>
      <c r="R65" s="63">
        <v>21158</v>
      </c>
      <c r="S65" s="20">
        <v>110.1</v>
      </c>
      <c r="T65" s="58">
        <v>19324</v>
      </c>
      <c r="U65" s="62">
        <v>111.9</v>
      </c>
    </row>
    <row r="66" spans="1:21" ht="12.75">
      <c r="A66" s="27" t="s">
        <v>55</v>
      </c>
      <c r="B66" s="16"/>
      <c r="C66" s="20"/>
      <c r="D66" s="16"/>
      <c r="E66" s="20"/>
      <c r="F66" s="63"/>
      <c r="G66" s="20"/>
      <c r="H66" s="63"/>
      <c r="I66" s="20"/>
      <c r="J66" s="60"/>
      <c r="K66" s="61"/>
      <c r="L66" s="16"/>
      <c r="M66" s="20"/>
      <c r="N66" s="16"/>
      <c r="O66" s="20"/>
      <c r="P66" s="63"/>
      <c r="Q66" s="20"/>
      <c r="R66" s="70"/>
      <c r="S66" s="15"/>
      <c r="T66" s="58"/>
      <c r="U66" s="62"/>
    </row>
    <row r="67" spans="1:21" ht="13.5" thickBot="1">
      <c r="A67" s="28" t="s">
        <v>56</v>
      </c>
      <c r="B67" s="78">
        <v>8996</v>
      </c>
      <c r="C67" s="79">
        <v>94.9</v>
      </c>
      <c r="D67" s="50">
        <v>9187</v>
      </c>
      <c r="E67" s="79">
        <v>98.5</v>
      </c>
      <c r="F67" s="50">
        <v>9405</v>
      </c>
      <c r="G67" s="79">
        <v>101.2</v>
      </c>
      <c r="H67" s="50">
        <v>9481</v>
      </c>
      <c r="I67" s="79">
        <v>99.7</v>
      </c>
      <c r="J67" s="80">
        <v>9267</v>
      </c>
      <c r="K67" s="81">
        <v>98.5</v>
      </c>
      <c r="L67" s="78">
        <v>13477</v>
      </c>
      <c r="M67" s="79">
        <v>126.3</v>
      </c>
      <c r="N67" s="50">
        <v>14084</v>
      </c>
      <c r="O67" s="79">
        <v>128.8</v>
      </c>
      <c r="P67" s="50">
        <v>13421</v>
      </c>
      <c r="Q67" s="79">
        <v>115.7</v>
      </c>
      <c r="R67" s="50">
        <v>16045</v>
      </c>
      <c r="S67" s="79">
        <v>119.3</v>
      </c>
      <c r="T67" s="82">
        <v>14270</v>
      </c>
      <c r="U67" s="83">
        <v>122.3</v>
      </c>
    </row>
    <row r="68" spans="1:21" ht="12.75">
      <c r="A68" s="56"/>
      <c r="B68" s="30"/>
      <c r="C68" s="53"/>
      <c r="D68" s="30"/>
      <c r="E68" s="53"/>
      <c r="F68" s="30"/>
      <c r="G68" s="47"/>
      <c r="H68" s="30"/>
      <c r="I68" s="47"/>
      <c r="J68" s="46"/>
      <c r="K68" s="52"/>
      <c r="L68" s="30"/>
      <c r="M68" s="53"/>
      <c r="N68" s="30"/>
      <c r="O68" s="53"/>
      <c r="P68" s="30"/>
      <c r="Q68" s="47"/>
      <c r="R68" s="30"/>
      <c r="S68" s="47"/>
      <c r="T68" s="46"/>
      <c r="U68" s="52"/>
    </row>
    <row r="69" spans="1:21" ht="13.5" thickBot="1">
      <c r="A69" s="19"/>
      <c r="B69" s="5"/>
      <c r="C69" s="6"/>
      <c r="D69" s="6"/>
      <c r="E69" s="6"/>
      <c r="L69" s="5"/>
      <c r="M69" s="1"/>
      <c r="T69" s="1" t="s">
        <v>124</v>
      </c>
      <c r="U69" s="43" t="s">
        <v>122</v>
      </c>
    </row>
    <row r="70" spans="1:21" ht="12.75">
      <c r="A70" s="8"/>
      <c r="B70" s="532" t="s">
        <v>101</v>
      </c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3"/>
      <c r="R70" s="533"/>
      <c r="S70" s="533"/>
      <c r="T70" s="533"/>
      <c r="U70" s="534"/>
    </row>
    <row r="71" spans="1:21" ht="12.75">
      <c r="A71" s="9"/>
      <c r="B71" s="31" t="s">
        <v>113</v>
      </c>
      <c r="C71" s="32"/>
      <c r="D71" s="32"/>
      <c r="E71" s="32"/>
      <c r="F71" s="32"/>
      <c r="G71" s="32"/>
      <c r="H71" s="32"/>
      <c r="I71" s="32"/>
      <c r="J71" s="32"/>
      <c r="K71" s="33"/>
      <c r="L71" s="535" t="s">
        <v>114</v>
      </c>
      <c r="M71" s="540"/>
      <c r="N71" s="540"/>
      <c r="O71" s="540"/>
      <c r="P71" s="540"/>
      <c r="Q71" s="540"/>
      <c r="R71" s="540"/>
      <c r="S71" s="540"/>
      <c r="T71" s="540"/>
      <c r="U71" s="541"/>
    </row>
    <row r="72" spans="1:21" ht="12.75">
      <c r="A72" s="10" t="s">
        <v>103</v>
      </c>
      <c r="B72" s="539" t="s">
        <v>107</v>
      </c>
      <c r="C72" s="531"/>
      <c r="D72" s="539" t="s">
        <v>108</v>
      </c>
      <c r="E72" s="531"/>
      <c r="F72" s="539" t="s">
        <v>119</v>
      </c>
      <c r="G72" s="531"/>
      <c r="H72" s="539" t="s">
        <v>120</v>
      </c>
      <c r="I72" s="531"/>
      <c r="J72" s="542" t="s">
        <v>121</v>
      </c>
      <c r="K72" s="543"/>
      <c r="L72" s="539" t="s">
        <v>107</v>
      </c>
      <c r="M72" s="531"/>
      <c r="N72" s="544" t="s">
        <v>108</v>
      </c>
      <c r="O72" s="531"/>
      <c r="P72" s="544" t="s">
        <v>119</v>
      </c>
      <c r="Q72" s="531"/>
      <c r="R72" s="539" t="s">
        <v>120</v>
      </c>
      <c r="S72" s="531"/>
      <c r="T72" s="545" t="s">
        <v>121</v>
      </c>
      <c r="U72" s="546"/>
    </row>
    <row r="73" spans="1:21" ht="12.75">
      <c r="A73" s="11" t="s">
        <v>104</v>
      </c>
      <c r="B73" s="21" t="s">
        <v>1</v>
      </c>
      <c r="C73" s="22" t="s">
        <v>109</v>
      </c>
      <c r="D73" s="21" t="s">
        <v>1</v>
      </c>
      <c r="E73" s="22" t="s">
        <v>109</v>
      </c>
      <c r="F73" s="21" t="s">
        <v>1</v>
      </c>
      <c r="G73" s="22" t="s">
        <v>109</v>
      </c>
      <c r="H73" s="21" t="s">
        <v>1</v>
      </c>
      <c r="I73" s="22" t="s">
        <v>109</v>
      </c>
      <c r="J73" s="34" t="s">
        <v>1</v>
      </c>
      <c r="K73" s="35" t="s">
        <v>109</v>
      </c>
      <c r="L73" s="21" t="s">
        <v>1</v>
      </c>
      <c r="M73" s="22" t="s">
        <v>109</v>
      </c>
      <c r="N73" s="21" t="s">
        <v>1</v>
      </c>
      <c r="O73" s="22" t="s">
        <v>109</v>
      </c>
      <c r="P73" s="21" t="s">
        <v>1</v>
      </c>
      <c r="Q73" s="22" t="s">
        <v>109</v>
      </c>
      <c r="R73" s="21" t="s">
        <v>1</v>
      </c>
      <c r="S73" s="22" t="s">
        <v>109</v>
      </c>
      <c r="T73" s="34" t="s">
        <v>1</v>
      </c>
      <c r="U73" s="40" t="s">
        <v>109</v>
      </c>
    </row>
    <row r="74" spans="1:21" ht="12.75">
      <c r="A74" s="11"/>
      <c r="B74" s="23" t="s">
        <v>111</v>
      </c>
      <c r="C74" s="24" t="s">
        <v>110</v>
      </c>
      <c r="D74" s="23" t="s">
        <v>111</v>
      </c>
      <c r="E74" s="24" t="s">
        <v>110</v>
      </c>
      <c r="F74" s="23" t="s">
        <v>111</v>
      </c>
      <c r="G74" s="24" t="s">
        <v>110</v>
      </c>
      <c r="H74" s="23" t="s">
        <v>111</v>
      </c>
      <c r="I74" s="24" t="s">
        <v>110</v>
      </c>
      <c r="J74" s="36" t="s">
        <v>111</v>
      </c>
      <c r="K74" s="37" t="s">
        <v>110</v>
      </c>
      <c r="L74" s="23" t="s">
        <v>111</v>
      </c>
      <c r="M74" s="24" t="s">
        <v>110</v>
      </c>
      <c r="N74" s="23" t="s">
        <v>111</v>
      </c>
      <c r="O74" s="24" t="s">
        <v>110</v>
      </c>
      <c r="P74" s="23" t="s">
        <v>111</v>
      </c>
      <c r="Q74" s="24" t="s">
        <v>110</v>
      </c>
      <c r="R74" s="23" t="s">
        <v>111</v>
      </c>
      <c r="S74" s="24" t="s">
        <v>110</v>
      </c>
      <c r="T74" s="36" t="s">
        <v>111</v>
      </c>
      <c r="U74" s="41" t="s">
        <v>110</v>
      </c>
    </row>
    <row r="75" spans="1:21" ht="12.75">
      <c r="A75" s="11"/>
      <c r="B75" s="23" t="s">
        <v>112</v>
      </c>
      <c r="C75" s="24" t="s">
        <v>2</v>
      </c>
      <c r="D75" s="23" t="s">
        <v>112</v>
      </c>
      <c r="E75" s="24" t="s">
        <v>2</v>
      </c>
      <c r="F75" s="23" t="s">
        <v>112</v>
      </c>
      <c r="G75" s="24" t="s">
        <v>2</v>
      </c>
      <c r="H75" s="23" t="s">
        <v>112</v>
      </c>
      <c r="I75" s="24" t="s">
        <v>2</v>
      </c>
      <c r="J75" s="36" t="s">
        <v>112</v>
      </c>
      <c r="K75" s="37" t="s">
        <v>2</v>
      </c>
      <c r="L75" s="23" t="s">
        <v>112</v>
      </c>
      <c r="M75" s="24" t="s">
        <v>2</v>
      </c>
      <c r="N75" s="23" t="s">
        <v>112</v>
      </c>
      <c r="O75" s="24" t="s">
        <v>2</v>
      </c>
      <c r="P75" s="23" t="s">
        <v>112</v>
      </c>
      <c r="Q75" s="24" t="s">
        <v>2</v>
      </c>
      <c r="R75" s="23" t="s">
        <v>112</v>
      </c>
      <c r="S75" s="24" t="s">
        <v>2</v>
      </c>
      <c r="T75" s="36" t="s">
        <v>112</v>
      </c>
      <c r="U75" s="41" t="s">
        <v>2</v>
      </c>
    </row>
    <row r="76" spans="1:21" ht="12.75">
      <c r="A76" s="12"/>
      <c r="B76" s="25" t="s">
        <v>3</v>
      </c>
      <c r="C76" s="26" t="s">
        <v>4</v>
      </c>
      <c r="D76" s="25" t="s">
        <v>3</v>
      </c>
      <c r="E76" s="26" t="s">
        <v>4</v>
      </c>
      <c r="F76" s="25" t="s">
        <v>3</v>
      </c>
      <c r="G76" s="26" t="s">
        <v>4</v>
      </c>
      <c r="H76" s="25" t="s">
        <v>3</v>
      </c>
      <c r="I76" s="26" t="s">
        <v>4</v>
      </c>
      <c r="J76" s="38" t="s">
        <v>3</v>
      </c>
      <c r="K76" s="39" t="s">
        <v>4</v>
      </c>
      <c r="L76" s="25" t="s">
        <v>3</v>
      </c>
      <c r="M76" s="26" t="s">
        <v>4</v>
      </c>
      <c r="N76" s="25" t="s">
        <v>3</v>
      </c>
      <c r="O76" s="26" t="s">
        <v>4</v>
      </c>
      <c r="P76" s="25" t="s">
        <v>3</v>
      </c>
      <c r="Q76" s="26" t="s">
        <v>4</v>
      </c>
      <c r="R76" s="25" t="s">
        <v>3</v>
      </c>
      <c r="S76" s="26" t="s">
        <v>4</v>
      </c>
      <c r="T76" s="38" t="s">
        <v>3</v>
      </c>
      <c r="U76" s="42" t="s">
        <v>4</v>
      </c>
    </row>
    <row r="77" spans="1:21" ht="12.75">
      <c r="A77" s="27" t="s">
        <v>57</v>
      </c>
      <c r="B77" s="16">
        <v>13167</v>
      </c>
      <c r="C77" s="20">
        <v>103.7</v>
      </c>
      <c r="D77" s="16">
        <v>13167</v>
      </c>
      <c r="E77" s="85">
        <v>109.8</v>
      </c>
      <c r="F77" s="86">
        <v>13262</v>
      </c>
      <c r="G77" s="85">
        <v>104.4</v>
      </c>
      <c r="H77" s="86">
        <v>13359</v>
      </c>
      <c r="I77" s="85">
        <v>104.1</v>
      </c>
      <c r="J77" s="87">
        <v>13239</v>
      </c>
      <c r="K77" s="88">
        <v>105.5</v>
      </c>
      <c r="L77" s="16">
        <v>10616</v>
      </c>
      <c r="M77" s="89">
        <v>111.6</v>
      </c>
      <c r="N77" s="16">
        <v>11462</v>
      </c>
      <c r="O77" s="89">
        <v>109.2</v>
      </c>
      <c r="P77" s="86">
        <v>11490</v>
      </c>
      <c r="Q77" s="85">
        <v>111.3</v>
      </c>
      <c r="R77" s="86">
        <v>13074</v>
      </c>
      <c r="S77" s="85">
        <v>111.4</v>
      </c>
      <c r="T77" s="58">
        <v>11665</v>
      </c>
      <c r="U77" s="62">
        <v>110.9</v>
      </c>
    </row>
    <row r="78" spans="1:21" ht="12.75">
      <c r="A78" s="27" t="s">
        <v>58</v>
      </c>
      <c r="B78" s="16">
        <v>12672</v>
      </c>
      <c r="C78" s="20">
        <v>103.8</v>
      </c>
      <c r="D78" s="16">
        <v>12767</v>
      </c>
      <c r="E78" s="20">
        <v>110.7</v>
      </c>
      <c r="F78" s="63">
        <v>12837</v>
      </c>
      <c r="G78" s="20">
        <v>104.9</v>
      </c>
      <c r="H78" s="63">
        <v>12997</v>
      </c>
      <c r="I78" s="20">
        <v>105.1</v>
      </c>
      <c r="J78" s="60">
        <v>12818</v>
      </c>
      <c r="K78" s="61">
        <v>106.1</v>
      </c>
      <c r="L78" s="16">
        <v>10323</v>
      </c>
      <c r="M78" s="15">
        <v>112</v>
      </c>
      <c r="N78" s="16">
        <v>11093</v>
      </c>
      <c r="O78" s="15">
        <v>110.9</v>
      </c>
      <c r="P78" s="63">
        <v>11246</v>
      </c>
      <c r="Q78" s="20">
        <v>112.6</v>
      </c>
      <c r="R78" s="63">
        <v>12728</v>
      </c>
      <c r="S78" s="20">
        <v>112.8</v>
      </c>
      <c r="T78" s="58">
        <v>11356</v>
      </c>
      <c r="U78" s="62">
        <v>112.1</v>
      </c>
    </row>
    <row r="79" spans="1:21" ht="12.75">
      <c r="A79" s="27" t="s">
        <v>59</v>
      </c>
      <c r="B79" s="16">
        <v>495</v>
      </c>
      <c r="C79" s="20">
        <v>100.8</v>
      </c>
      <c r="D79" s="16">
        <v>400</v>
      </c>
      <c r="E79" s="20">
        <v>87</v>
      </c>
      <c r="F79" s="63">
        <v>425</v>
      </c>
      <c r="G79" s="20">
        <v>92.2</v>
      </c>
      <c r="H79" s="63">
        <v>362</v>
      </c>
      <c r="I79" s="20">
        <v>78.2</v>
      </c>
      <c r="J79" s="60">
        <v>421</v>
      </c>
      <c r="K79" s="61">
        <v>89.7</v>
      </c>
      <c r="L79" s="16">
        <v>18104</v>
      </c>
      <c r="M79" s="15">
        <v>107.5</v>
      </c>
      <c r="N79" s="16">
        <v>23238</v>
      </c>
      <c r="O79" s="15">
        <v>102</v>
      </c>
      <c r="P79" s="63">
        <v>18836</v>
      </c>
      <c r="Q79" s="20">
        <v>97.8</v>
      </c>
      <c r="R79" s="63">
        <v>25493</v>
      </c>
      <c r="S79" s="20">
        <v>106.8</v>
      </c>
      <c r="T79" s="58">
        <v>21100</v>
      </c>
      <c r="U79" s="62">
        <v>102.3</v>
      </c>
    </row>
    <row r="80" spans="1:21" ht="6" customHeight="1">
      <c r="A80" s="27"/>
      <c r="B80" s="16"/>
      <c r="C80" s="20"/>
      <c r="D80" s="64"/>
      <c r="E80" s="20"/>
      <c r="F80" s="63"/>
      <c r="G80" s="20"/>
      <c r="H80" s="90"/>
      <c r="I80" s="20"/>
      <c r="J80" s="91"/>
      <c r="K80" s="61"/>
      <c r="L80" s="16"/>
      <c r="M80" s="15"/>
      <c r="N80" s="74"/>
      <c r="O80" s="75"/>
      <c r="P80" s="71"/>
      <c r="Q80" s="72"/>
      <c r="R80" s="63"/>
      <c r="S80" s="20"/>
      <c r="T80" s="92"/>
      <c r="U80" s="93"/>
    </row>
    <row r="81" spans="1:21" ht="12.75">
      <c r="A81" s="27" t="s">
        <v>60</v>
      </c>
      <c r="B81" s="16">
        <v>45763</v>
      </c>
      <c r="C81" s="20">
        <v>99.1</v>
      </c>
      <c r="D81" s="16">
        <v>45716</v>
      </c>
      <c r="E81" s="20">
        <v>99.9</v>
      </c>
      <c r="F81" s="63">
        <v>45420</v>
      </c>
      <c r="G81" s="20">
        <v>99.1</v>
      </c>
      <c r="H81" s="63">
        <v>45482</v>
      </c>
      <c r="I81" s="20">
        <v>98.9</v>
      </c>
      <c r="J81" s="60">
        <v>45595</v>
      </c>
      <c r="K81" s="61">
        <v>99.3</v>
      </c>
      <c r="L81" s="16">
        <v>15418</v>
      </c>
      <c r="M81" s="15">
        <v>110.1</v>
      </c>
      <c r="N81" s="16">
        <v>18103</v>
      </c>
      <c r="O81" s="15">
        <v>110.9</v>
      </c>
      <c r="P81" s="63">
        <v>17876</v>
      </c>
      <c r="Q81" s="20">
        <v>112.2</v>
      </c>
      <c r="R81" s="63">
        <v>20652</v>
      </c>
      <c r="S81" s="20">
        <v>114.8</v>
      </c>
      <c r="T81" s="58">
        <v>18008</v>
      </c>
      <c r="U81" s="62">
        <v>112.1</v>
      </c>
    </row>
    <row r="82" spans="1:21" ht="12.75">
      <c r="A82" s="27" t="s">
        <v>61</v>
      </c>
      <c r="B82" s="16">
        <v>31413</v>
      </c>
      <c r="C82" s="20">
        <v>98.4</v>
      </c>
      <c r="D82" s="16">
        <v>31258</v>
      </c>
      <c r="E82" s="20">
        <v>99.4</v>
      </c>
      <c r="F82" s="63">
        <v>30897</v>
      </c>
      <c r="G82" s="20">
        <v>98.4</v>
      </c>
      <c r="H82" s="63">
        <v>30942</v>
      </c>
      <c r="I82" s="20">
        <v>97.9</v>
      </c>
      <c r="J82" s="60">
        <v>31128</v>
      </c>
      <c r="K82" s="61">
        <v>98.5</v>
      </c>
      <c r="L82" s="16">
        <v>17559</v>
      </c>
      <c r="M82" s="15">
        <v>110.1</v>
      </c>
      <c r="N82" s="16">
        <v>20324</v>
      </c>
      <c r="O82" s="15">
        <v>111</v>
      </c>
      <c r="P82" s="63">
        <v>20308</v>
      </c>
      <c r="Q82" s="20">
        <v>113.5</v>
      </c>
      <c r="R82" s="63">
        <v>23321</v>
      </c>
      <c r="S82" s="20">
        <v>118</v>
      </c>
      <c r="T82" s="58">
        <v>20367</v>
      </c>
      <c r="U82" s="62">
        <v>113.3</v>
      </c>
    </row>
    <row r="83" spans="1:21" ht="12.75">
      <c r="A83" s="27" t="s">
        <v>62</v>
      </c>
      <c r="B83" s="16">
        <v>14350</v>
      </c>
      <c r="C83" s="20">
        <v>100.7</v>
      </c>
      <c r="D83" s="16">
        <v>14458</v>
      </c>
      <c r="E83" s="20">
        <v>101.1</v>
      </c>
      <c r="F83" s="63">
        <v>14523</v>
      </c>
      <c r="G83" s="20">
        <v>100.7</v>
      </c>
      <c r="H83" s="63">
        <v>14540</v>
      </c>
      <c r="I83" s="20">
        <v>101.1</v>
      </c>
      <c r="J83" s="60">
        <v>14468</v>
      </c>
      <c r="K83" s="61">
        <v>100.9</v>
      </c>
      <c r="L83" s="16">
        <v>10730</v>
      </c>
      <c r="M83" s="15">
        <v>111</v>
      </c>
      <c r="N83" s="16">
        <v>13301</v>
      </c>
      <c r="O83" s="15">
        <v>111.5</v>
      </c>
      <c r="P83" s="63">
        <v>12703</v>
      </c>
      <c r="Q83" s="20">
        <v>108.8</v>
      </c>
      <c r="R83" s="63">
        <v>14972</v>
      </c>
      <c r="S83" s="20">
        <v>106.4</v>
      </c>
      <c r="T83" s="58">
        <v>12933</v>
      </c>
      <c r="U83" s="62">
        <v>109.2</v>
      </c>
    </row>
    <row r="84" spans="1:21" ht="6" customHeight="1">
      <c r="A84" s="27" t="s">
        <v>7</v>
      </c>
      <c r="B84" s="16"/>
      <c r="C84" s="20"/>
      <c r="D84" s="64"/>
      <c r="E84" s="20"/>
      <c r="F84" s="63"/>
      <c r="G84" s="20"/>
      <c r="H84" s="63"/>
      <c r="I84" s="20"/>
      <c r="J84" s="60"/>
      <c r="K84" s="61"/>
      <c r="L84" s="16"/>
      <c r="M84" s="15"/>
      <c r="N84" s="16"/>
      <c r="O84" s="15"/>
      <c r="P84" s="63"/>
      <c r="Q84" s="20"/>
      <c r="R84" s="63"/>
      <c r="S84" s="20"/>
      <c r="T84" s="58"/>
      <c r="U84" s="66"/>
    </row>
    <row r="85" spans="1:21" ht="12.75">
      <c r="A85" s="27" t="s">
        <v>63</v>
      </c>
      <c r="B85" s="16">
        <v>50839</v>
      </c>
      <c r="C85" s="20">
        <v>89.1</v>
      </c>
      <c r="D85" s="16">
        <v>52154</v>
      </c>
      <c r="E85" s="20">
        <v>86.4</v>
      </c>
      <c r="F85" s="63">
        <v>53467</v>
      </c>
      <c r="G85" s="20">
        <v>88.3</v>
      </c>
      <c r="H85" s="63">
        <v>50673</v>
      </c>
      <c r="I85" s="20">
        <v>87.2</v>
      </c>
      <c r="J85" s="60">
        <v>51783</v>
      </c>
      <c r="K85" s="61">
        <v>87.7</v>
      </c>
      <c r="L85" s="16">
        <v>11478</v>
      </c>
      <c r="M85" s="15">
        <v>111.5</v>
      </c>
      <c r="N85" s="16">
        <v>12735</v>
      </c>
      <c r="O85" s="15">
        <v>108.5</v>
      </c>
      <c r="P85" s="63">
        <v>13561</v>
      </c>
      <c r="Q85" s="20">
        <v>109.3</v>
      </c>
      <c r="R85" s="63">
        <v>15303</v>
      </c>
      <c r="S85" s="20">
        <v>111.9</v>
      </c>
      <c r="T85" s="58">
        <v>13268</v>
      </c>
      <c r="U85" s="62">
        <v>110.2</v>
      </c>
    </row>
    <row r="86" spans="1:21" ht="6" customHeight="1">
      <c r="A86" s="27" t="s">
        <v>7</v>
      </c>
      <c r="B86" s="16"/>
      <c r="C86" s="20"/>
      <c r="D86" s="64"/>
      <c r="E86" s="20"/>
      <c r="F86" s="63"/>
      <c r="G86" s="20"/>
      <c r="H86" s="63"/>
      <c r="I86" s="20"/>
      <c r="J86" s="60"/>
      <c r="K86" s="61"/>
      <c r="L86" s="16"/>
      <c r="M86" s="15"/>
      <c r="N86" s="74"/>
      <c r="O86" s="75"/>
      <c r="P86" s="63"/>
      <c r="Q86" s="20"/>
      <c r="R86" s="63"/>
      <c r="S86" s="20"/>
      <c r="T86" s="58"/>
      <c r="U86" s="62"/>
    </row>
    <row r="87" spans="1:21" ht="12.75">
      <c r="A87" s="27" t="s">
        <v>64</v>
      </c>
      <c r="B87" s="16">
        <v>77025</v>
      </c>
      <c r="C87" s="20">
        <v>98.4</v>
      </c>
      <c r="D87" s="16">
        <v>76060</v>
      </c>
      <c r="E87" s="20">
        <v>99.2</v>
      </c>
      <c r="F87" s="63">
        <v>76063</v>
      </c>
      <c r="G87" s="20">
        <v>100.2</v>
      </c>
      <c r="H87" s="63">
        <v>78211</v>
      </c>
      <c r="I87" s="20">
        <v>102.6</v>
      </c>
      <c r="J87" s="60">
        <v>76840</v>
      </c>
      <c r="K87" s="61">
        <v>100.1</v>
      </c>
      <c r="L87" s="16">
        <v>12932</v>
      </c>
      <c r="M87" s="15">
        <v>107.7</v>
      </c>
      <c r="N87" s="16">
        <v>13957</v>
      </c>
      <c r="O87" s="15">
        <v>106.1</v>
      </c>
      <c r="P87" s="63">
        <v>13823</v>
      </c>
      <c r="Q87" s="20">
        <v>105.1</v>
      </c>
      <c r="R87" s="63">
        <v>16423</v>
      </c>
      <c r="S87" s="20">
        <v>106</v>
      </c>
      <c r="T87" s="58">
        <v>14295</v>
      </c>
      <c r="U87" s="62">
        <v>106.4</v>
      </c>
    </row>
    <row r="88" spans="1:21" ht="12.75">
      <c r="A88" s="27" t="s">
        <v>115</v>
      </c>
      <c r="B88" s="16"/>
      <c r="C88" s="20"/>
      <c r="D88" s="16"/>
      <c r="E88" s="20"/>
      <c r="F88" s="63"/>
      <c r="G88" s="20"/>
      <c r="H88" s="63"/>
      <c r="I88" s="20"/>
      <c r="J88" s="60"/>
      <c r="K88" s="61"/>
      <c r="L88" s="16"/>
      <c r="M88" s="15"/>
      <c r="N88" s="16"/>
      <c r="O88" s="15"/>
      <c r="P88" s="63"/>
      <c r="Q88" s="20"/>
      <c r="R88" s="63"/>
      <c r="S88" s="20"/>
      <c r="T88" s="58"/>
      <c r="U88" s="62"/>
    </row>
    <row r="89" spans="1:21" ht="12.75">
      <c r="A89" s="27" t="s">
        <v>65</v>
      </c>
      <c r="B89" s="16">
        <v>8341</v>
      </c>
      <c r="C89" s="20">
        <v>113.8</v>
      </c>
      <c r="D89" s="16">
        <v>8287</v>
      </c>
      <c r="E89" s="20">
        <v>117.3</v>
      </c>
      <c r="F89" s="63">
        <v>7484</v>
      </c>
      <c r="G89" s="20">
        <v>105.7</v>
      </c>
      <c r="H89" s="63">
        <v>7416</v>
      </c>
      <c r="I89" s="20">
        <v>93.1</v>
      </c>
      <c r="J89" s="60">
        <v>7882</v>
      </c>
      <c r="K89" s="61">
        <v>107.1</v>
      </c>
      <c r="L89" s="16">
        <v>16096</v>
      </c>
      <c r="M89" s="15">
        <v>118.2</v>
      </c>
      <c r="N89" s="16">
        <v>17842</v>
      </c>
      <c r="O89" s="15">
        <v>114.8</v>
      </c>
      <c r="P89" s="63">
        <v>17370</v>
      </c>
      <c r="Q89" s="20">
        <v>110.2</v>
      </c>
      <c r="R89" s="63">
        <v>20163</v>
      </c>
      <c r="S89" s="20">
        <v>109.3</v>
      </c>
      <c r="T89" s="58">
        <v>17814</v>
      </c>
      <c r="U89" s="62">
        <v>112</v>
      </c>
    </row>
    <row r="90" spans="1:21" ht="12.75">
      <c r="A90" s="27" t="s">
        <v>66</v>
      </c>
      <c r="B90" s="16"/>
      <c r="C90" s="20"/>
      <c r="D90" s="16"/>
      <c r="E90" s="20"/>
      <c r="F90" s="63"/>
      <c r="G90" s="20"/>
      <c r="H90" s="63"/>
      <c r="I90" s="20"/>
      <c r="J90" s="60"/>
      <c r="K90" s="61"/>
      <c r="L90" s="16"/>
      <c r="M90" s="15"/>
      <c r="N90" s="16"/>
      <c r="O90" s="15"/>
      <c r="P90" s="63"/>
      <c r="Q90" s="20"/>
      <c r="R90" s="63"/>
      <c r="S90" s="20"/>
      <c r="T90" s="58"/>
      <c r="U90" s="62"/>
    </row>
    <row r="91" spans="1:21" ht="12.75">
      <c r="A91" s="27" t="s">
        <v>67</v>
      </c>
      <c r="B91" s="16">
        <v>30870</v>
      </c>
      <c r="C91" s="20">
        <v>82.7</v>
      </c>
      <c r="D91" s="16">
        <v>30396</v>
      </c>
      <c r="E91" s="20">
        <v>84.3</v>
      </c>
      <c r="F91" s="63">
        <v>29846</v>
      </c>
      <c r="G91" s="20">
        <v>85.7</v>
      </c>
      <c r="H91" s="63">
        <v>30111</v>
      </c>
      <c r="I91" s="20">
        <v>97.1</v>
      </c>
      <c r="J91" s="60">
        <v>30306</v>
      </c>
      <c r="K91" s="61">
        <v>87.1</v>
      </c>
      <c r="L91" s="16">
        <v>16082</v>
      </c>
      <c r="M91" s="15">
        <v>114</v>
      </c>
      <c r="N91" s="16">
        <v>17461</v>
      </c>
      <c r="O91" s="15">
        <v>113.8</v>
      </c>
      <c r="P91" s="63">
        <v>17394</v>
      </c>
      <c r="Q91" s="20">
        <v>112.3</v>
      </c>
      <c r="R91" s="63">
        <v>21931</v>
      </c>
      <c r="S91" s="20">
        <v>107.2</v>
      </c>
      <c r="T91" s="58">
        <v>18204</v>
      </c>
      <c r="U91" s="62">
        <v>112.4</v>
      </c>
    </row>
    <row r="92" spans="1:21" ht="12.75">
      <c r="A92" s="27" t="s">
        <v>68</v>
      </c>
      <c r="B92" s="16"/>
      <c r="C92" s="20"/>
      <c r="D92" s="16"/>
      <c r="E92" s="20"/>
      <c r="F92" s="63"/>
      <c r="G92" s="20"/>
      <c r="H92" s="63"/>
      <c r="I92" s="20"/>
      <c r="J92" s="60"/>
      <c r="K92" s="61"/>
      <c r="L92" s="16"/>
      <c r="M92" s="15"/>
      <c r="N92" s="16"/>
      <c r="O92" s="15"/>
      <c r="P92" s="63"/>
      <c r="Q92" s="20"/>
      <c r="R92" s="63"/>
      <c r="S92" s="20"/>
      <c r="T92" s="58"/>
      <c r="U92" s="62"/>
    </row>
    <row r="93" spans="1:21" ht="12.75">
      <c r="A93" s="27" t="s">
        <v>69</v>
      </c>
      <c r="B93" s="16">
        <v>37814</v>
      </c>
      <c r="C93" s="20">
        <v>112.5</v>
      </c>
      <c r="D93" s="16">
        <v>37377</v>
      </c>
      <c r="E93" s="20">
        <v>111.4</v>
      </c>
      <c r="F93" s="63">
        <v>38733</v>
      </c>
      <c r="G93" s="20">
        <v>114.1</v>
      </c>
      <c r="H93" s="63">
        <v>40684</v>
      </c>
      <c r="I93" s="20">
        <v>109.2</v>
      </c>
      <c r="J93" s="60">
        <v>38652</v>
      </c>
      <c r="K93" s="61">
        <v>111.8</v>
      </c>
      <c r="L93" s="16">
        <v>9663</v>
      </c>
      <c r="M93" s="15">
        <v>103.7</v>
      </c>
      <c r="N93" s="16">
        <v>10247</v>
      </c>
      <c r="O93" s="15">
        <v>99.5</v>
      </c>
      <c r="P93" s="63">
        <v>10386</v>
      </c>
      <c r="Q93" s="20">
        <v>101.8</v>
      </c>
      <c r="R93" s="63">
        <v>11665</v>
      </c>
      <c r="S93" s="20">
        <v>108.9</v>
      </c>
      <c r="T93" s="58">
        <v>10512</v>
      </c>
      <c r="U93" s="62">
        <v>103.6</v>
      </c>
    </row>
    <row r="94" spans="1:21" ht="12.75">
      <c r="A94" s="27" t="s">
        <v>70</v>
      </c>
      <c r="B94" s="16"/>
      <c r="C94" s="20"/>
      <c r="D94" s="64"/>
      <c r="E94" s="20"/>
      <c r="F94" s="63"/>
      <c r="G94" s="20"/>
      <c r="H94" s="63"/>
      <c r="I94" s="20"/>
      <c r="J94" s="60"/>
      <c r="K94" s="61"/>
      <c r="L94" s="16"/>
      <c r="M94" s="15"/>
      <c r="N94" s="74"/>
      <c r="O94" s="75"/>
      <c r="P94" s="63"/>
      <c r="Q94" s="20"/>
      <c r="R94" s="63"/>
      <c r="S94" s="20"/>
      <c r="T94" s="58"/>
      <c r="U94" s="62"/>
    </row>
    <row r="95" spans="1:21" ht="6" customHeight="1">
      <c r="A95" s="27" t="s">
        <v>7</v>
      </c>
      <c r="B95" s="16"/>
      <c r="C95" s="20"/>
      <c r="D95" s="64"/>
      <c r="E95" s="20"/>
      <c r="F95" s="63"/>
      <c r="G95" s="20"/>
      <c r="H95" s="63"/>
      <c r="I95" s="20"/>
      <c r="J95" s="60"/>
      <c r="K95" s="61"/>
      <c r="L95" s="16"/>
      <c r="M95" s="15"/>
      <c r="N95" s="74"/>
      <c r="O95" s="75"/>
      <c r="P95" s="63"/>
      <c r="Q95" s="20"/>
      <c r="R95" s="63"/>
      <c r="S95" s="20"/>
      <c r="T95" s="58"/>
      <c r="U95" s="62"/>
    </row>
    <row r="96" spans="1:21" ht="12.75">
      <c r="A96" s="27" t="s">
        <v>71</v>
      </c>
      <c r="B96" s="16">
        <v>11630</v>
      </c>
      <c r="C96" s="20">
        <v>98.4</v>
      </c>
      <c r="D96" s="16">
        <v>11762</v>
      </c>
      <c r="E96" s="20">
        <v>103.1</v>
      </c>
      <c r="F96" s="63">
        <v>11521</v>
      </c>
      <c r="G96" s="20">
        <v>100</v>
      </c>
      <c r="H96" s="63">
        <v>11296</v>
      </c>
      <c r="I96" s="20">
        <v>97.5</v>
      </c>
      <c r="J96" s="60">
        <v>11552</v>
      </c>
      <c r="K96" s="61">
        <v>99.7</v>
      </c>
      <c r="L96" s="16">
        <v>9663</v>
      </c>
      <c r="M96" s="15">
        <v>103.8</v>
      </c>
      <c r="N96" s="16">
        <v>10241</v>
      </c>
      <c r="O96" s="15">
        <v>105.8</v>
      </c>
      <c r="P96" s="63">
        <v>10409</v>
      </c>
      <c r="Q96" s="20">
        <v>105.6</v>
      </c>
      <c r="R96" s="63">
        <v>11559</v>
      </c>
      <c r="S96" s="20">
        <v>107.3</v>
      </c>
      <c r="T96" s="58">
        <v>10459</v>
      </c>
      <c r="U96" s="62">
        <v>105.6</v>
      </c>
    </row>
    <row r="97" spans="1:21" ht="6" customHeight="1">
      <c r="A97" s="27" t="s">
        <v>7</v>
      </c>
      <c r="B97" s="16"/>
      <c r="C97" s="20"/>
      <c r="D97" s="16"/>
      <c r="E97" s="20"/>
      <c r="F97" s="63"/>
      <c r="G97" s="20"/>
      <c r="H97" s="63"/>
      <c r="I97" s="20"/>
      <c r="J97" s="60"/>
      <c r="K97" s="61"/>
      <c r="L97" s="16"/>
      <c r="M97" s="15"/>
      <c r="N97" s="16"/>
      <c r="O97" s="15"/>
      <c r="P97" s="63"/>
      <c r="Q97" s="20"/>
      <c r="R97" s="63"/>
      <c r="S97" s="20"/>
      <c r="T97" s="58"/>
      <c r="U97" s="62"/>
    </row>
    <row r="98" spans="1:21" ht="12.75">
      <c r="A98" s="27" t="s">
        <v>72</v>
      </c>
      <c r="B98" s="16">
        <v>110966</v>
      </c>
      <c r="C98" s="20">
        <v>96.2</v>
      </c>
      <c r="D98" s="16">
        <v>109996</v>
      </c>
      <c r="E98" s="20">
        <v>96.1</v>
      </c>
      <c r="F98" s="63">
        <v>109821</v>
      </c>
      <c r="G98" s="20">
        <v>96.4</v>
      </c>
      <c r="H98" s="63">
        <v>108825</v>
      </c>
      <c r="I98" s="20">
        <v>97</v>
      </c>
      <c r="J98" s="60">
        <v>109902</v>
      </c>
      <c r="K98" s="61">
        <v>96.4</v>
      </c>
      <c r="L98" s="16">
        <v>13454</v>
      </c>
      <c r="M98" s="15">
        <v>110.9</v>
      </c>
      <c r="N98" s="16">
        <v>14597</v>
      </c>
      <c r="O98" s="15">
        <v>108.9</v>
      </c>
      <c r="P98" s="63">
        <v>14654</v>
      </c>
      <c r="Q98" s="20">
        <v>108.9</v>
      </c>
      <c r="R98" s="63">
        <v>16251</v>
      </c>
      <c r="S98" s="20">
        <v>110.6</v>
      </c>
      <c r="T98" s="58">
        <v>14732</v>
      </c>
      <c r="U98" s="62">
        <v>109.9</v>
      </c>
    </row>
    <row r="99" spans="1:21" ht="12.75">
      <c r="A99" s="27" t="s">
        <v>73</v>
      </c>
      <c r="B99" s="16">
        <v>76759</v>
      </c>
      <c r="C99" s="20">
        <v>95.8</v>
      </c>
      <c r="D99" s="16">
        <v>76334</v>
      </c>
      <c r="E99" s="20">
        <v>96.1</v>
      </c>
      <c r="F99" s="63">
        <v>75955</v>
      </c>
      <c r="G99" s="20">
        <v>96.8</v>
      </c>
      <c r="H99" s="63">
        <v>75787</v>
      </c>
      <c r="I99" s="20">
        <v>97.9</v>
      </c>
      <c r="J99" s="60">
        <v>76209</v>
      </c>
      <c r="K99" s="61">
        <v>96.6</v>
      </c>
      <c r="L99" s="16">
        <v>13326</v>
      </c>
      <c r="M99" s="15">
        <v>108.8</v>
      </c>
      <c r="N99" s="16">
        <v>14113</v>
      </c>
      <c r="O99" s="15">
        <v>108</v>
      </c>
      <c r="P99" s="63">
        <v>14312</v>
      </c>
      <c r="Q99" s="20">
        <v>107.2</v>
      </c>
      <c r="R99" s="63">
        <v>15223</v>
      </c>
      <c r="S99" s="20">
        <v>109.8</v>
      </c>
      <c r="T99" s="58">
        <v>14240</v>
      </c>
      <c r="U99" s="62">
        <v>108.5</v>
      </c>
    </row>
    <row r="100" spans="1:21" ht="12.75">
      <c r="A100" s="27" t="s">
        <v>74</v>
      </c>
      <c r="B100" s="16">
        <v>70023</v>
      </c>
      <c r="C100" s="20">
        <v>95.4</v>
      </c>
      <c r="D100" s="16">
        <v>69510</v>
      </c>
      <c r="E100" s="20">
        <v>95.4</v>
      </c>
      <c r="F100" s="63">
        <v>69038</v>
      </c>
      <c r="G100" s="20">
        <v>95.8</v>
      </c>
      <c r="H100" s="63">
        <v>68931</v>
      </c>
      <c r="I100" s="20">
        <v>97.1</v>
      </c>
      <c r="J100" s="60">
        <v>69376</v>
      </c>
      <c r="K100" s="61">
        <v>95.9</v>
      </c>
      <c r="L100" s="16">
        <v>12931</v>
      </c>
      <c r="M100" s="15">
        <v>107.9</v>
      </c>
      <c r="N100" s="16">
        <v>13610</v>
      </c>
      <c r="O100" s="15">
        <v>107.5</v>
      </c>
      <c r="P100" s="63">
        <v>13820</v>
      </c>
      <c r="Q100" s="20">
        <v>106.8</v>
      </c>
      <c r="R100" s="63">
        <v>14521</v>
      </c>
      <c r="S100" s="20">
        <v>110.8</v>
      </c>
      <c r="T100" s="58">
        <v>13717</v>
      </c>
      <c r="U100" s="62">
        <v>108.3</v>
      </c>
    </row>
    <row r="101" spans="1:21" ht="12.75">
      <c r="A101" s="27" t="s">
        <v>75</v>
      </c>
      <c r="B101" s="67" t="s">
        <v>105</v>
      </c>
      <c r="C101" s="20" t="s">
        <v>105</v>
      </c>
      <c r="D101" s="67" t="s">
        <v>105</v>
      </c>
      <c r="E101" s="20" t="s">
        <v>105</v>
      </c>
      <c r="F101" s="68" t="s">
        <v>105</v>
      </c>
      <c r="G101" s="15" t="s">
        <v>105</v>
      </c>
      <c r="H101" s="68" t="s">
        <v>105</v>
      </c>
      <c r="I101" s="15" t="s">
        <v>105</v>
      </c>
      <c r="J101" s="94" t="s">
        <v>105</v>
      </c>
      <c r="K101" s="59" t="s">
        <v>105</v>
      </c>
      <c r="L101" s="67" t="s">
        <v>105</v>
      </c>
      <c r="M101" s="15" t="s">
        <v>105</v>
      </c>
      <c r="N101" s="67" t="s">
        <v>105</v>
      </c>
      <c r="O101" s="15" t="s">
        <v>105</v>
      </c>
      <c r="P101" s="68" t="s">
        <v>105</v>
      </c>
      <c r="Q101" s="15" t="s">
        <v>105</v>
      </c>
      <c r="R101" s="68" t="s">
        <v>105</v>
      </c>
      <c r="S101" s="15" t="s">
        <v>105</v>
      </c>
      <c r="T101" s="69" t="s">
        <v>105</v>
      </c>
      <c r="U101" s="66" t="s">
        <v>105</v>
      </c>
    </row>
    <row r="102" spans="1:21" ht="12.75">
      <c r="A102" s="27" t="s">
        <v>76</v>
      </c>
      <c r="B102" s="16">
        <v>236</v>
      </c>
      <c r="C102" s="20">
        <v>203.4</v>
      </c>
      <c r="D102" s="16">
        <v>233</v>
      </c>
      <c r="E102" s="20">
        <v>95.9</v>
      </c>
      <c r="F102" s="63">
        <v>236</v>
      </c>
      <c r="G102" s="20">
        <v>95.9</v>
      </c>
      <c r="H102" s="63">
        <v>228</v>
      </c>
      <c r="I102" s="20">
        <v>93.1</v>
      </c>
      <c r="J102" s="60">
        <v>233</v>
      </c>
      <c r="K102" s="61">
        <v>109.8</v>
      </c>
      <c r="L102" s="16">
        <v>21239</v>
      </c>
      <c r="M102" s="15">
        <v>136.1</v>
      </c>
      <c r="N102" s="16">
        <v>22011</v>
      </c>
      <c r="O102" s="15">
        <v>104.2</v>
      </c>
      <c r="P102" s="63">
        <v>29140</v>
      </c>
      <c r="Q102" s="20">
        <v>127.3</v>
      </c>
      <c r="R102" s="63">
        <v>25845</v>
      </c>
      <c r="S102" s="20">
        <v>105.9</v>
      </c>
      <c r="T102" s="58">
        <v>24556</v>
      </c>
      <c r="U102" s="62">
        <v>112.5</v>
      </c>
    </row>
    <row r="103" spans="1:21" ht="12.75">
      <c r="A103" s="27" t="s">
        <v>77</v>
      </c>
      <c r="B103" s="16">
        <v>4612</v>
      </c>
      <c r="C103" s="20">
        <v>112.8</v>
      </c>
      <c r="D103" s="16">
        <v>4743</v>
      </c>
      <c r="E103" s="20">
        <v>111.5</v>
      </c>
      <c r="F103" s="63">
        <v>4849</v>
      </c>
      <c r="G103" s="20">
        <v>112.6</v>
      </c>
      <c r="H103" s="63">
        <v>4849</v>
      </c>
      <c r="I103" s="20">
        <v>111.2</v>
      </c>
      <c r="J103" s="60">
        <v>4763</v>
      </c>
      <c r="K103" s="61">
        <v>112</v>
      </c>
      <c r="L103" s="16">
        <v>19024</v>
      </c>
      <c r="M103" s="15">
        <v>112</v>
      </c>
      <c r="N103" s="16">
        <v>21174</v>
      </c>
      <c r="O103" s="15">
        <v>108.3</v>
      </c>
      <c r="P103" s="63">
        <v>20614</v>
      </c>
      <c r="Q103" s="20">
        <v>106.8</v>
      </c>
      <c r="R103" s="63">
        <v>24486</v>
      </c>
      <c r="S103" s="20">
        <v>100</v>
      </c>
      <c r="T103" s="58">
        <v>21354</v>
      </c>
      <c r="U103" s="62">
        <v>106</v>
      </c>
    </row>
    <row r="104" spans="1:21" ht="12.75">
      <c r="A104" s="27" t="s">
        <v>78</v>
      </c>
      <c r="B104" s="16">
        <v>619</v>
      </c>
      <c r="C104" s="20">
        <v>63.2</v>
      </c>
      <c r="D104" s="16">
        <v>638</v>
      </c>
      <c r="E104" s="20">
        <v>104.4</v>
      </c>
      <c r="F104" s="63">
        <v>645</v>
      </c>
      <c r="G104" s="20">
        <v>122.2</v>
      </c>
      <c r="H104" s="63">
        <v>610</v>
      </c>
      <c r="I104" s="20">
        <v>127.3</v>
      </c>
      <c r="J104" s="60">
        <v>628</v>
      </c>
      <c r="K104" s="61">
        <v>96.7</v>
      </c>
      <c r="L104" s="16">
        <v>13027</v>
      </c>
      <c r="M104" s="15">
        <v>117.4</v>
      </c>
      <c r="N104" s="16">
        <v>13612</v>
      </c>
      <c r="O104" s="15">
        <v>94</v>
      </c>
      <c r="P104" s="63">
        <v>15103</v>
      </c>
      <c r="Q104" s="20">
        <v>105.1</v>
      </c>
      <c r="R104" s="63">
        <v>15569</v>
      </c>
      <c r="S104" s="20">
        <v>89.7</v>
      </c>
      <c r="T104" s="58">
        <v>14326</v>
      </c>
      <c r="U104" s="62">
        <v>104.5</v>
      </c>
    </row>
    <row r="105" spans="1:21" ht="12.75">
      <c r="A105" s="27" t="s">
        <v>79</v>
      </c>
      <c r="B105" s="16">
        <v>34207</v>
      </c>
      <c r="C105" s="20">
        <v>97</v>
      </c>
      <c r="D105" s="16">
        <v>33662</v>
      </c>
      <c r="E105" s="20">
        <v>96.3</v>
      </c>
      <c r="F105" s="63">
        <v>33866</v>
      </c>
      <c r="G105" s="20">
        <v>95.7</v>
      </c>
      <c r="H105" s="63">
        <v>33038</v>
      </c>
      <c r="I105" s="20">
        <v>94.8</v>
      </c>
      <c r="J105" s="60">
        <v>33693</v>
      </c>
      <c r="K105" s="61">
        <v>96</v>
      </c>
      <c r="L105" s="16">
        <v>13742</v>
      </c>
      <c r="M105" s="15">
        <v>115.9</v>
      </c>
      <c r="N105" s="16">
        <v>15697</v>
      </c>
      <c r="O105" s="15">
        <v>110.8</v>
      </c>
      <c r="P105" s="63">
        <v>15421</v>
      </c>
      <c r="Q105" s="20">
        <v>112.7</v>
      </c>
      <c r="R105" s="63">
        <v>18611</v>
      </c>
      <c r="S105" s="20">
        <v>112.7</v>
      </c>
      <c r="T105" s="58">
        <v>15846</v>
      </c>
      <c r="U105" s="62">
        <v>112.8</v>
      </c>
    </row>
    <row r="106" spans="1:21" ht="12.75">
      <c r="A106" s="27" t="s">
        <v>80</v>
      </c>
      <c r="B106" s="16">
        <v>34612</v>
      </c>
      <c r="C106" s="20">
        <v>98.8</v>
      </c>
      <c r="D106" s="16">
        <v>34645</v>
      </c>
      <c r="E106" s="20">
        <v>99.54315595908515</v>
      </c>
      <c r="F106" s="63">
        <v>34276</v>
      </c>
      <c r="G106" s="20">
        <v>98.49991378814875</v>
      </c>
      <c r="H106" s="63">
        <v>34385</v>
      </c>
      <c r="I106" s="20">
        <v>98.55541861331652</v>
      </c>
      <c r="J106" s="60">
        <v>34503</v>
      </c>
      <c r="K106" s="61">
        <v>98.8</v>
      </c>
      <c r="L106" s="16">
        <v>21626</v>
      </c>
      <c r="M106" s="15">
        <v>111.2</v>
      </c>
      <c r="N106" s="16">
        <v>27848.45336027325</v>
      </c>
      <c r="O106" s="15">
        <v>121.02011189443284</v>
      </c>
      <c r="P106" s="63">
        <v>22135.85793752674</v>
      </c>
      <c r="Q106" s="20">
        <v>106.17874071186928</v>
      </c>
      <c r="R106" s="63">
        <v>27772.662498182344</v>
      </c>
      <c r="S106" s="20">
        <v>103.1561047947458</v>
      </c>
      <c r="T106" s="58">
        <v>24845</v>
      </c>
      <c r="U106" s="62">
        <v>110.2</v>
      </c>
    </row>
    <row r="107" spans="1:21" ht="12.75">
      <c r="A107" s="27" t="s">
        <v>81</v>
      </c>
      <c r="B107" s="16">
        <v>25097</v>
      </c>
      <c r="C107" s="20">
        <v>97</v>
      </c>
      <c r="D107" s="16">
        <v>24887</v>
      </c>
      <c r="E107" s="20">
        <v>97.58842443729904</v>
      </c>
      <c r="F107" s="63">
        <v>24852</v>
      </c>
      <c r="G107" s="20">
        <v>97.97752808988764</v>
      </c>
      <c r="H107" s="63">
        <v>24734</v>
      </c>
      <c r="I107" s="20">
        <v>97.6624812445708</v>
      </c>
      <c r="J107" s="60">
        <v>24895</v>
      </c>
      <c r="K107" s="61">
        <v>97.6</v>
      </c>
      <c r="L107" s="16">
        <v>22016</v>
      </c>
      <c r="M107" s="15">
        <v>110.7</v>
      </c>
      <c r="N107" s="16">
        <v>29118</v>
      </c>
      <c r="O107" s="15">
        <v>126.95019489578203</v>
      </c>
      <c r="P107" s="63">
        <v>21932.14496485863</v>
      </c>
      <c r="Q107" s="20">
        <v>104.93245555270008</v>
      </c>
      <c r="R107" s="63">
        <v>27265.9766583111</v>
      </c>
      <c r="S107" s="20">
        <v>99.37992912321954</v>
      </c>
      <c r="T107" s="58">
        <v>25074</v>
      </c>
      <c r="U107" s="62">
        <v>110.1</v>
      </c>
    </row>
    <row r="108" spans="1:21" ht="12.75">
      <c r="A108" s="27" t="s">
        <v>82</v>
      </c>
      <c r="B108" s="16">
        <v>8084</v>
      </c>
      <c r="C108" s="20">
        <v>103.3</v>
      </c>
      <c r="D108" s="16">
        <v>8244</v>
      </c>
      <c r="E108" s="20">
        <v>103.64596429469451</v>
      </c>
      <c r="F108" s="63">
        <v>8155</v>
      </c>
      <c r="G108" s="20">
        <v>101.78482276585122</v>
      </c>
      <c r="H108" s="63">
        <v>8304</v>
      </c>
      <c r="I108" s="20">
        <v>102.24082738241813</v>
      </c>
      <c r="J108" s="60">
        <v>8216</v>
      </c>
      <c r="K108" s="61">
        <v>102.7</v>
      </c>
      <c r="L108" s="16">
        <v>20206</v>
      </c>
      <c r="M108" s="15">
        <v>113.1</v>
      </c>
      <c r="N108" s="16">
        <v>24729</v>
      </c>
      <c r="O108" s="15">
        <v>107.35640345020185</v>
      </c>
      <c r="P108" s="63">
        <v>22091.722869405276</v>
      </c>
      <c r="Q108" s="20">
        <v>107.7109455881897</v>
      </c>
      <c r="R108" s="63">
        <v>27850.915221579962</v>
      </c>
      <c r="S108" s="20">
        <v>115.37703261784262</v>
      </c>
      <c r="T108" s="58">
        <v>23738</v>
      </c>
      <c r="U108" s="62">
        <v>110.9</v>
      </c>
    </row>
    <row r="109" spans="1:21" ht="12.75">
      <c r="A109" s="27" t="s">
        <v>83</v>
      </c>
      <c r="B109" s="16">
        <v>1431</v>
      </c>
      <c r="C109" s="20">
        <v>106.3</v>
      </c>
      <c r="D109" s="16">
        <v>1514</v>
      </c>
      <c r="E109" s="20">
        <v>112.31454005934718</v>
      </c>
      <c r="F109" s="63">
        <v>1269</v>
      </c>
      <c r="G109" s="20">
        <v>89.30330752990852</v>
      </c>
      <c r="H109" s="63">
        <v>1347</v>
      </c>
      <c r="I109" s="20">
        <v>93.47675225537822</v>
      </c>
      <c r="J109" s="60">
        <v>1392</v>
      </c>
      <c r="K109" s="61">
        <v>100.1</v>
      </c>
      <c r="L109" s="16">
        <v>22802</v>
      </c>
      <c r="M109" s="15">
        <v>113.2</v>
      </c>
      <c r="N109" s="16">
        <v>23961.690885072658</v>
      </c>
      <c r="O109" s="15">
        <v>98.64110706791179</v>
      </c>
      <c r="P109" s="63">
        <v>26408.983451536642</v>
      </c>
      <c r="Q109" s="20">
        <v>121.16220372145408</v>
      </c>
      <c r="R109" s="63">
        <v>36594.15986142044</v>
      </c>
      <c r="S109" s="20">
        <v>108.92678822912345</v>
      </c>
      <c r="T109" s="58">
        <v>27292</v>
      </c>
      <c r="U109" s="62">
        <v>108.9</v>
      </c>
    </row>
    <row r="110" spans="1:21" ht="6" customHeight="1">
      <c r="A110" s="27"/>
      <c r="B110" s="16"/>
      <c r="C110" s="20"/>
      <c r="D110" s="64"/>
      <c r="E110" s="20"/>
      <c r="F110" s="63"/>
      <c r="G110" s="20"/>
      <c r="H110" s="63"/>
      <c r="I110" s="20"/>
      <c r="J110" s="91"/>
      <c r="K110" s="59"/>
      <c r="L110" s="16"/>
      <c r="M110" s="15"/>
      <c r="N110" s="74"/>
      <c r="O110" s="75"/>
      <c r="P110" s="95"/>
      <c r="Q110" s="75"/>
      <c r="R110" s="63"/>
      <c r="S110" s="20"/>
      <c r="T110" s="92"/>
      <c r="U110" s="93"/>
    </row>
    <row r="111" spans="1:21" ht="12.75">
      <c r="A111" s="27" t="s">
        <v>84</v>
      </c>
      <c r="B111" s="16">
        <v>52009</v>
      </c>
      <c r="C111" s="20">
        <v>102.5</v>
      </c>
      <c r="D111" s="16">
        <v>52147</v>
      </c>
      <c r="E111" s="20">
        <v>102.1</v>
      </c>
      <c r="F111" s="63">
        <v>49937</v>
      </c>
      <c r="G111" s="20">
        <v>99.3</v>
      </c>
      <c r="H111" s="63">
        <v>49971</v>
      </c>
      <c r="I111" s="20">
        <v>98.5</v>
      </c>
      <c r="J111" s="60">
        <v>51016</v>
      </c>
      <c r="K111" s="61">
        <v>100.6</v>
      </c>
      <c r="L111" s="16">
        <v>13921</v>
      </c>
      <c r="M111" s="15">
        <v>106.5</v>
      </c>
      <c r="N111" s="16">
        <v>15088</v>
      </c>
      <c r="O111" s="15">
        <v>110.2</v>
      </c>
      <c r="P111" s="63">
        <v>15924</v>
      </c>
      <c r="Q111" s="20">
        <v>111.8</v>
      </c>
      <c r="R111" s="63">
        <v>19219</v>
      </c>
      <c r="S111" s="20">
        <v>114.3</v>
      </c>
      <c r="T111" s="58">
        <v>16007</v>
      </c>
      <c r="U111" s="62">
        <v>110.7</v>
      </c>
    </row>
    <row r="112" spans="1:21" ht="12.75">
      <c r="A112" s="27" t="s">
        <v>85</v>
      </c>
      <c r="B112" s="16"/>
      <c r="C112" s="20"/>
      <c r="D112" s="16"/>
      <c r="E112" s="20"/>
      <c r="F112" s="63"/>
      <c r="G112" s="20"/>
      <c r="H112" s="63"/>
      <c r="I112" s="20"/>
      <c r="J112" s="60"/>
      <c r="K112" s="61"/>
      <c r="L112" s="16"/>
      <c r="M112" s="15"/>
      <c r="N112" s="16"/>
      <c r="O112" s="15"/>
      <c r="P112" s="63"/>
      <c r="Q112" s="20"/>
      <c r="R112" s="63"/>
      <c r="S112" s="20"/>
      <c r="T112" s="58"/>
      <c r="U112" s="62"/>
    </row>
    <row r="113" spans="1:21" ht="12.75">
      <c r="A113" s="27" t="s">
        <v>86</v>
      </c>
      <c r="B113" s="16">
        <v>9989</v>
      </c>
      <c r="C113" s="20">
        <v>98.9</v>
      </c>
      <c r="D113" s="16">
        <v>9882</v>
      </c>
      <c r="E113" s="20">
        <v>95.8</v>
      </c>
      <c r="F113" s="63">
        <v>9477</v>
      </c>
      <c r="G113" s="20">
        <v>92.3</v>
      </c>
      <c r="H113" s="63">
        <v>9424</v>
      </c>
      <c r="I113" s="20">
        <v>93.1</v>
      </c>
      <c r="J113" s="60">
        <v>9693</v>
      </c>
      <c r="K113" s="61">
        <v>95</v>
      </c>
      <c r="L113" s="16">
        <v>10910</v>
      </c>
      <c r="M113" s="15">
        <v>108.9</v>
      </c>
      <c r="N113" s="16">
        <v>11802</v>
      </c>
      <c r="O113" s="15">
        <v>108.1</v>
      </c>
      <c r="P113" s="63">
        <v>12185</v>
      </c>
      <c r="Q113" s="20">
        <v>112.2</v>
      </c>
      <c r="R113" s="63">
        <v>14485</v>
      </c>
      <c r="S113" s="20">
        <v>114.7</v>
      </c>
      <c r="T113" s="58">
        <v>12318</v>
      </c>
      <c r="U113" s="62">
        <v>110.9</v>
      </c>
    </row>
    <row r="114" spans="1:21" ht="12.75">
      <c r="A114" s="27" t="s">
        <v>87</v>
      </c>
      <c r="B114" s="16">
        <v>1716</v>
      </c>
      <c r="C114" s="20">
        <v>437.8</v>
      </c>
      <c r="D114" s="16">
        <v>1457</v>
      </c>
      <c r="E114" s="20">
        <v>352.8</v>
      </c>
      <c r="F114" s="63">
        <v>467</v>
      </c>
      <c r="G114" s="20">
        <v>104.2</v>
      </c>
      <c r="H114" s="63">
        <v>483</v>
      </c>
      <c r="I114" s="20">
        <v>103.6</v>
      </c>
      <c r="J114" s="60">
        <v>1031</v>
      </c>
      <c r="K114" s="61">
        <v>239.8</v>
      </c>
      <c r="L114" s="16">
        <v>7973</v>
      </c>
      <c r="M114" s="15">
        <v>60</v>
      </c>
      <c r="N114" s="16">
        <v>9423</v>
      </c>
      <c r="O114" s="15">
        <v>68.7</v>
      </c>
      <c r="P114" s="63">
        <v>14440</v>
      </c>
      <c r="Q114" s="20">
        <v>111.3</v>
      </c>
      <c r="R114" s="63">
        <v>17461</v>
      </c>
      <c r="S114" s="20">
        <v>115.2</v>
      </c>
      <c r="T114" s="58">
        <v>10330</v>
      </c>
      <c r="U114" s="62">
        <v>74.7</v>
      </c>
    </row>
    <row r="115" spans="1:21" ht="12.75">
      <c r="A115" s="27" t="s">
        <v>88</v>
      </c>
      <c r="B115" s="16"/>
      <c r="C115" s="20"/>
      <c r="D115" s="16"/>
      <c r="E115" s="20"/>
      <c r="F115" s="63"/>
      <c r="G115" s="20"/>
      <c r="H115" s="63"/>
      <c r="I115" s="20"/>
      <c r="J115" s="60"/>
      <c r="K115" s="61"/>
      <c r="L115" s="16"/>
      <c r="M115" s="15"/>
      <c r="N115" s="16"/>
      <c r="O115" s="15"/>
      <c r="P115" s="63"/>
      <c r="Q115" s="20"/>
      <c r="R115" s="63"/>
      <c r="S115" s="20"/>
      <c r="T115" s="58"/>
      <c r="U115" s="62"/>
    </row>
    <row r="116" spans="1:21" ht="12.75">
      <c r="A116" s="27" t="s">
        <v>89</v>
      </c>
      <c r="B116" s="16">
        <v>4787</v>
      </c>
      <c r="C116" s="20">
        <v>101.8</v>
      </c>
      <c r="D116" s="16">
        <v>4879</v>
      </c>
      <c r="E116" s="20">
        <v>103.2</v>
      </c>
      <c r="F116" s="63">
        <v>4952</v>
      </c>
      <c r="G116" s="20">
        <v>112.5</v>
      </c>
      <c r="H116" s="63">
        <v>5009</v>
      </c>
      <c r="I116" s="20">
        <v>110.7</v>
      </c>
      <c r="J116" s="60">
        <v>4907</v>
      </c>
      <c r="K116" s="61">
        <v>106.9</v>
      </c>
      <c r="L116" s="16">
        <v>28529</v>
      </c>
      <c r="M116" s="15">
        <v>120.6</v>
      </c>
      <c r="N116" s="16">
        <v>30496</v>
      </c>
      <c r="O116" s="15">
        <v>122.6</v>
      </c>
      <c r="P116" s="63">
        <v>32406</v>
      </c>
      <c r="Q116" s="20">
        <v>109</v>
      </c>
      <c r="R116" s="63">
        <v>42047</v>
      </c>
      <c r="S116" s="20">
        <v>113.6</v>
      </c>
      <c r="T116" s="58">
        <v>33446</v>
      </c>
      <c r="U116" s="62">
        <v>116.5</v>
      </c>
    </row>
    <row r="117" spans="1:21" ht="12.75">
      <c r="A117" s="27" t="s">
        <v>90</v>
      </c>
      <c r="B117" s="16">
        <v>5670</v>
      </c>
      <c r="C117" s="20">
        <v>81.5</v>
      </c>
      <c r="D117" s="16">
        <v>5638</v>
      </c>
      <c r="E117" s="20">
        <v>82.2</v>
      </c>
      <c r="F117" s="63">
        <v>5488</v>
      </c>
      <c r="G117" s="20">
        <v>81.3</v>
      </c>
      <c r="H117" s="63">
        <v>5339</v>
      </c>
      <c r="I117" s="20">
        <v>79.7</v>
      </c>
      <c r="J117" s="60">
        <v>5534</v>
      </c>
      <c r="K117" s="61">
        <v>81.2</v>
      </c>
      <c r="L117" s="16">
        <v>14040</v>
      </c>
      <c r="M117" s="15">
        <v>101.5</v>
      </c>
      <c r="N117" s="16">
        <v>14907</v>
      </c>
      <c r="O117" s="15">
        <v>100.4</v>
      </c>
      <c r="P117" s="63">
        <v>15381</v>
      </c>
      <c r="Q117" s="20">
        <v>97.8</v>
      </c>
      <c r="R117" s="63">
        <v>19400</v>
      </c>
      <c r="S117" s="20">
        <v>100</v>
      </c>
      <c r="T117" s="58">
        <v>15886</v>
      </c>
      <c r="U117" s="62">
        <v>99.7</v>
      </c>
    </row>
    <row r="118" spans="1:21" ht="12.75">
      <c r="A118" s="27" t="s">
        <v>91</v>
      </c>
      <c r="B118" s="16">
        <v>29847</v>
      </c>
      <c r="C118" s="20">
        <v>104.3</v>
      </c>
      <c r="D118" s="16">
        <v>30291</v>
      </c>
      <c r="E118" s="20">
        <v>105.3</v>
      </c>
      <c r="F118" s="63">
        <v>29553</v>
      </c>
      <c r="G118" s="20">
        <v>104</v>
      </c>
      <c r="H118" s="63">
        <v>29716</v>
      </c>
      <c r="I118" s="20">
        <v>102.7</v>
      </c>
      <c r="J118" s="60">
        <v>29852</v>
      </c>
      <c r="K118" s="61">
        <v>104.1</v>
      </c>
      <c r="L118" s="16">
        <v>12905</v>
      </c>
      <c r="M118" s="15">
        <v>105.6</v>
      </c>
      <c r="N118" s="16">
        <v>13985</v>
      </c>
      <c r="O118" s="15">
        <v>111.2</v>
      </c>
      <c r="P118" s="63">
        <v>14486</v>
      </c>
      <c r="Q118" s="20">
        <v>113.7</v>
      </c>
      <c r="R118" s="63">
        <v>16868</v>
      </c>
      <c r="S118" s="20">
        <v>115.9</v>
      </c>
      <c r="T118" s="58">
        <v>14557</v>
      </c>
      <c r="U118" s="62">
        <v>111.7</v>
      </c>
    </row>
    <row r="119" spans="1:21" ht="6" customHeight="1">
      <c r="A119" s="27"/>
      <c r="B119" s="16"/>
      <c r="C119" s="20"/>
      <c r="D119" s="64"/>
      <c r="E119" s="20"/>
      <c r="F119" s="63"/>
      <c r="G119" s="20"/>
      <c r="H119" s="63"/>
      <c r="I119" s="20"/>
      <c r="J119" s="60"/>
      <c r="K119" s="61"/>
      <c r="L119" s="16"/>
      <c r="M119" s="15"/>
      <c r="N119" s="74"/>
      <c r="O119" s="75"/>
      <c r="P119" s="63"/>
      <c r="Q119" s="20"/>
      <c r="R119" s="63"/>
      <c r="S119" s="20"/>
      <c r="T119" s="92"/>
      <c r="U119" s="93"/>
    </row>
    <row r="120" spans="1:21" ht="6" customHeight="1">
      <c r="A120" s="27" t="s">
        <v>7</v>
      </c>
      <c r="B120" s="16"/>
      <c r="C120" s="20"/>
      <c r="D120" s="16"/>
      <c r="E120" s="20"/>
      <c r="F120" s="63"/>
      <c r="G120" s="20"/>
      <c r="H120" s="90"/>
      <c r="I120" s="20"/>
      <c r="J120" s="60"/>
      <c r="K120" s="61"/>
      <c r="L120" s="16"/>
      <c r="M120" s="15"/>
      <c r="N120" s="16"/>
      <c r="O120" s="15"/>
      <c r="P120" s="63"/>
      <c r="Q120" s="20"/>
      <c r="R120" s="71"/>
      <c r="S120" s="72"/>
      <c r="T120" s="92"/>
      <c r="U120" s="93"/>
    </row>
    <row r="121" spans="1:21" ht="12.75">
      <c r="A121" s="27" t="s">
        <v>92</v>
      </c>
      <c r="B121" s="16">
        <v>9757</v>
      </c>
      <c r="C121" s="20">
        <v>80.5</v>
      </c>
      <c r="D121" s="16">
        <v>9904</v>
      </c>
      <c r="E121" s="20">
        <v>97.1</v>
      </c>
      <c r="F121" s="63">
        <v>10051</v>
      </c>
      <c r="G121" s="20">
        <v>94.4</v>
      </c>
      <c r="H121" s="63">
        <v>9863</v>
      </c>
      <c r="I121" s="20">
        <v>96.7</v>
      </c>
      <c r="J121" s="60">
        <v>9894</v>
      </c>
      <c r="K121" s="61">
        <v>91.7</v>
      </c>
      <c r="L121" s="16">
        <v>10209</v>
      </c>
      <c r="M121" s="15">
        <v>108.3</v>
      </c>
      <c r="N121" s="16">
        <v>11780</v>
      </c>
      <c r="O121" s="15">
        <v>109.6</v>
      </c>
      <c r="P121" s="63">
        <v>11667</v>
      </c>
      <c r="Q121" s="20">
        <v>112.3</v>
      </c>
      <c r="R121" s="63">
        <v>13142</v>
      </c>
      <c r="S121" s="20">
        <v>111.9</v>
      </c>
      <c r="T121" s="58">
        <v>11703</v>
      </c>
      <c r="U121" s="62">
        <v>111.2</v>
      </c>
    </row>
    <row r="122" spans="1:21" ht="12.75">
      <c r="A122" s="27" t="s">
        <v>93</v>
      </c>
      <c r="B122" s="16">
        <v>9465</v>
      </c>
      <c r="C122" s="20">
        <v>80.8</v>
      </c>
      <c r="D122" s="16">
        <v>9610</v>
      </c>
      <c r="E122" s="20">
        <v>98.1</v>
      </c>
      <c r="F122" s="63">
        <v>9756</v>
      </c>
      <c r="G122" s="20">
        <v>94.6</v>
      </c>
      <c r="H122" s="63">
        <v>9587</v>
      </c>
      <c r="I122" s="20">
        <v>97.3</v>
      </c>
      <c r="J122" s="60">
        <v>9605</v>
      </c>
      <c r="K122" s="61">
        <v>92.2</v>
      </c>
      <c r="L122" s="16">
        <v>10159</v>
      </c>
      <c r="M122" s="15">
        <v>108.1</v>
      </c>
      <c r="N122" s="16">
        <v>11744</v>
      </c>
      <c r="O122" s="15">
        <v>109.8</v>
      </c>
      <c r="P122" s="63">
        <v>11635</v>
      </c>
      <c r="Q122" s="20">
        <v>112.6</v>
      </c>
      <c r="R122" s="63">
        <v>13107</v>
      </c>
      <c r="S122" s="20">
        <v>112.5</v>
      </c>
      <c r="T122" s="58">
        <v>11666</v>
      </c>
      <c r="U122" s="62">
        <v>111.5</v>
      </c>
    </row>
    <row r="123" spans="1:21" ht="12.75">
      <c r="A123" s="27" t="s">
        <v>94</v>
      </c>
      <c r="B123" s="16">
        <v>264</v>
      </c>
      <c r="C123" s="20">
        <v>70</v>
      </c>
      <c r="D123" s="16">
        <v>266</v>
      </c>
      <c r="E123" s="20">
        <v>70.4</v>
      </c>
      <c r="F123" s="63">
        <v>267</v>
      </c>
      <c r="G123" s="20">
        <v>85</v>
      </c>
      <c r="H123" s="63">
        <v>250</v>
      </c>
      <c r="I123" s="20">
        <v>78.6</v>
      </c>
      <c r="J123" s="60">
        <v>262</v>
      </c>
      <c r="K123" s="61">
        <v>75.5</v>
      </c>
      <c r="L123" s="16">
        <v>12232</v>
      </c>
      <c r="M123" s="15">
        <v>119.2</v>
      </c>
      <c r="N123" s="16">
        <v>13396</v>
      </c>
      <c r="O123" s="15">
        <v>109.7</v>
      </c>
      <c r="P123" s="63">
        <v>13260</v>
      </c>
      <c r="Q123" s="20">
        <v>105.8</v>
      </c>
      <c r="R123" s="63">
        <v>14941</v>
      </c>
      <c r="S123" s="20">
        <v>97.7</v>
      </c>
      <c r="T123" s="58">
        <v>13437</v>
      </c>
      <c r="U123" s="62">
        <v>107.8</v>
      </c>
    </row>
    <row r="124" spans="1:21" ht="12.75">
      <c r="A124" s="27" t="s">
        <v>95</v>
      </c>
      <c r="B124" s="67" t="s">
        <v>105</v>
      </c>
      <c r="C124" s="20" t="s">
        <v>105</v>
      </c>
      <c r="D124" s="67" t="s">
        <v>105</v>
      </c>
      <c r="E124" s="20" t="s">
        <v>105</v>
      </c>
      <c r="F124" s="68" t="s">
        <v>105</v>
      </c>
      <c r="G124" s="15" t="s">
        <v>105</v>
      </c>
      <c r="H124" s="68" t="s">
        <v>105</v>
      </c>
      <c r="I124" s="15" t="s">
        <v>105</v>
      </c>
      <c r="J124" s="94" t="s">
        <v>105</v>
      </c>
      <c r="K124" s="59" t="s">
        <v>105</v>
      </c>
      <c r="L124" s="67" t="s">
        <v>105</v>
      </c>
      <c r="M124" s="15" t="s">
        <v>105</v>
      </c>
      <c r="N124" s="67" t="s">
        <v>105</v>
      </c>
      <c r="O124" s="15" t="s">
        <v>105</v>
      </c>
      <c r="P124" s="68" t="s">
        <v>105</v>
      </c>
      <c r="Q124" s="15" t="s">
        <v>105</v>
      </c>
      <c r="R124" s="68" t="s">
        <v>105</v>
      </c>
      <c r="S124" s="15" t="s">
        <v>105</v>
      </c>
      <c r="T124" s="69" t="s">
        <v>105</v>
      </c>
      <c r="U124" s="66" t="s">
        <v>105</v>
      </c>
    </row>
    <row r="125" spans="1:21" ht="6" customHeight="1">
      <c r="A125" s="27" t="s">
        <v>7</v>
      </c>
      <c r="B125" s="16"/>
      <c r="C125" s="20"/>
      <c r="D125" s="16"/>
      <c r="E125" s="20"/>
      <c r="F125" s="63"/>
      <c r="G125" s="20"/>
      <c r="H125" s="63"/>
      <c r="I125" s="20"/>
      <c r="J125" s="60"/>
      <c r="K125" s="61"/>
      <c r="L125" s="16"/>
      <c r="M125" s="15"/>
      <c r="N125" s="74"/>
      <c r="O125" s="75"/>
      <c r="P125" s="63"/>
      <c r="Q125" s="20"/>
      <c r="R125" s="63"/>
      <c r="S125" s="20"/>
      <c r="T125" s="58"/>
      <c r="U125" s="62"/>
    </row>
    <row r="126" spans="1:21" ht="12.75">
      <c r="A126" s="27" t="s">
        <v>96</v>
      </c>
      <c r="B126" s="16">
        <v>13781</v>
      </c>
      <c r="C126" s="20">
        <v>101.3</v>
      </c>
      <c r="D126" s="16">
        <v>18010</v>
      </c>
      <c r="E126" s="20">
        <v>104.1</v>
      </c>
      <c r="F126" s="63">
        <v>18110</v>
      </c>
      <c r="G126" s="20">
        <v>100</v>
      </c>
      <c r="H126" s="63">
        <v>17657</v>
      </c>
      <c r="I126" s="20">
        <v>97.4</v>
      </c>
      <c r="J126" s="60">
        <v>17758</v>
      </c>
      <c r="K126" s="61">
        <v>100.3</v>
      </c>
      <c r="L126" s="16">
        <v>11486</v>
      </c>
      <c r="M126" s="15">
        <v>116.9</v>
      </c>
      <c r="N126" s="16">
        <v>11964</v>
      </c>
      <c r="O126" s="15">
        <v>108.5</v>
      </c>
      <c r="P126" s="63">
        <v>12468</v>
      </c>
      <c r="Q126" s="20">
        <v>111.8</v>
      </c>
      <c r="R126" s="63">
        <v>14009</v>
      </c>
      <c r="S126" s="20">
        <v>108.5</v>
      </c>
      <c r="T126" s="58">
        <v>12669</v>
      </c>
      <c r="U126" s="62">
        <v>110.3</v>
      </c>
    </row>
    <row r="127" spans="1:21" ht="12.75">
      <c r="A127" s="27" t="s">
        <v>97</v>
      </c>
      <c r="B127" s="16">
        <v>7277</v>
      </c>
      <c r="C127" s="20">
        <v>109.1</v>
      </c>
      <c r="D127" s="16">
        <v>7895</v>
      </c>
      <c r="E127" s="20">
        <v>116.7</v>
      </c>
      <c r="F127" s="63">
        <v>8108</v>
      </c>
      <c r="G127" s="20">
        <v>105.4</v>
      </c>
      <c r="H127" s="63">
        <v>7500</v>
      </c>
      <c r="I127" s="20">
        <v>92.6</v>
      </c>
      <c r="J127" s="60">
        <v>7695</v>
      </c>
      <c r="K127" s="61">
        <v>105.3</v>
      </c>
      <c r="L127" s="16">
        <v>9345</v>
      </c>
      <c r="M127" s="15">
        <v>104.8</v>
      </c>
      <c r="N127" s="16">
        <v>9707</v>
      </c>
      <c r="O127" s="15">
        <v>101.4</v>
      </c>
      <c r="P127" s="63">
        <v>9784</v>
      </c>
      <c r="Q127" s="20">
        <v>107</v>
      </c>
      <c r="R127" s="63">
        <v>11673</v>
      </c>
      <c r="S127" s="20">
        <v>112.6</v>
      </c>
      <c r="T127" s="58">
        <v>10121</v>
      </c>
      <c r="U127" s="62">
        <v>106.2</v>
      </c>
    </row>
    <row r="128" spans="1:21" ht="12.75">
      <c r="A128" s="27" t="s">
        <v>98</v>
      </c>
      <c r="B128" s="16"/>
      <c r="C128" s="20"/>
      <c r="D128" s="16"/>
      <c r="E128" s="20"/>
      <c r="F128" s="63"/>
      <c r="G128" s="20"/>
      <c r="H128" s="63"/>
      <c r="I128" s="20"/>
      <c r="J128" s="60"/>
      <c r="K128" s="61"/>
      <c r="L128" s="16"/>
      <c r="M128" s="15"/>
      <c r="N128" s="16"/>
      <c r="O128" s="15"/>
      <c r="P128" s="63"/>
      <c r="Q128" s="20"/>
      <c r="R128" s="63"/>
      <c r="S128" s="20"/>
      <c r="T128" s="58"/>
      <c r="U128" s="62"/>
    </row>
    <row r="129" spans="1:21" ht="12.75">
      <c r="A129" s="27" t="s">
        <v>99</v>
      </c>
      <c r="B129" s="16">
        <v>5113</v>
      </c>
      <c r="C129" s="20">
        <v>106.9</v>
      </c>
      <c r="D129" s="16">
        <v>8651</v>
      </c>
      <c r="E129" s="20">
        <v>102.7</v>
      </c>
      <c r="F129" s="63">
        <v>8545</v>
      </c>
      <c r="G129" s="20">
        <v>100.8</v>
      </c>
      <c r="H129" s="63">
        <v>8703</v>
      </c>
      <c r="I129" s="20">
        <v>103</v>
      </c>
      <c r="J129" s="60">
        <v>8621</v>
      </c>
      <c r="K129" s="61">
        <v>102</v>
      </c>
      <c r="L129" s="16">
        <v>15404</v>
      </c>
      <c r="M129" s="15">
        <v>126.3</v>
      </c>
      <c r="N129" s="16">
        <v>14505</v>
      </c>
      <c r="O129" s="15">
        <v>111.6</v>
      </c>
      <c r="P129" s="63">
        <v>15635</v>
      </c>
      <c r="Q129" s="20">
        <v>114.4</v>
      </c>
      <c r="R129" s="63">
        <v>16603</v>
      </c>
      <c r="S129" s="20">
        <v>103.7</v>
      </c>
      <c r="T129" s="58">
        <v>15523</v>
      </c>
      <c r="U129" s="62">
        <v>111.1</v>
      </c>
    </row>
    <row r="130" spans="1:21" ht="13.5" thickBot="1">
      <c r="A130" s="28" t="s">
        <v>100</v>
      </c>
      <c r="B130" s="78">
        <v>1391</v>
      </c>
      <c r="C130" s="79">
        <v>64.8</v>
      </c>
      <c r="D130" s="50">
        <v>1464</v>
      </c>
      <c r="E130" s="79">
        <v>69.4</v>
      </c>
      <c r="F130" s="50">
        <v>1457</v>
      </c>
      <c r="G130" s="79">
        <v>74.9</v>
      </c>
      <c r="H130" s="50">
        <v>1454</v>
      </c>
      <c r="I130" s="79">
        <v>92</v>
      </c>
      <c r="J130" s="80">
        <v>1442</v>
      </c>
      <c r="K130" s="81">
        <v>74.1</v>
      </c>
      <c r="L130" s="78">
        <v>8289</v>
      </c>
      <c r="M130" s="51">
        <v>112.6</v>
      </c>
      <c r="N130" s="50">
        <v>9121</v>
      </c>
      <c r="O130" s="51">
        <v>117.1</v>
      </c>
      <c r="P130" s="50">
        <v>8831</v>
      </c>
      <c r="Q130" s="79">
        <v>108.5</v>
      </c>
      <c r="R130" s="50">
        <v>10524</v>
      </c>
      <c r="S130" s="79">
        <v>113</v>
      </c>
      <c r="T130" s="82">
        <v>9201</v>
      </c>
      <c r="U130" s="83">
        <v>114</v>
      </c>
    </row>
    <row r="131" spans="1:8" ht="12.75">
      <c r="A131" s="538" t="s">
        <v>106</v>
      </c>
      <c r="B131" s="538"/>
      <c r="F131" s="29"/>
      <c r="G131" s="54"/>
      <c r="H131" s="3"/>
    </row>
    <row r="132" spans="1:8" ht="12.75">
      <c r="A132" s="7" t="s">
        <v>116</v>
      </c>
      <c r="B132" s="5"/>
      <c r="F132" s="29"/>
      <c r="G132" s="54"/>
      <c r="H132" s="3"/>
    </row>
    <row r="133" spans="1:8" ht="12.75">
      <c r="A133" s="1"/>
      <c r="B133" s="1"/>
      <c r="F133" s="29"/>
      <c r="G133" s="54"/>
      <c r="H133" s="3"/>
    </row>
    <row r="134" spans="6:7" ht="12.75">
      <c r="F134" s="29"/>
      <c r="G134" s="54"/>
    </row>
    <row r="135" spans="6:7" ht="12.75">
      <c r="F135" s="29"/>
      <c r="G135" s="54"/>
    </row>
    <row r="136" spans="6:7" ht="12.75">
      <c r="F136" s="29"/>
      <c r="G136" s="54"/>
    </row>
  </sheetData>
  <mergeCells count="28">
    <mergeCell ref="P72:Q72"/>
    <mergeCell ref="R72:S72"/>
    <mergeCell ref="F72:G72"/>
    <mergeCell ref="H72:I72"/>
    <mergeCell ref="P6:Q6"/>
    <mergeCell ref="R6:S6"/>
    <mergeCell ref="H6:I6"/>
    <mergeCell ref="T1:U1"/>
    <mergeCell ref="A2:U2"/>
    <mergeCell ref="N6:O6"/>
    <mergeCell ref="T6:U6"/>
    <mergeCell ref="L6:M6"/>
    <mergeCell ref="B4:U4"/>
    <mergeCell ref="L5:U5"/>
    <mergeCell ref="B6:C6"/>
    <mergeCell ref="D6:E6"/>
    <mergeCell ref="J6:K6"/>
    <mergeCell ref="F6:G6"/>
    <mergeCell ref="A3:U3"/>
    <mergeCell ref="A131:B131"/>
    <mergeCell ref="B72:C72"/>
    <mergeCell ref="L72:M72"/>
    <mergeCell ref="B70:U70"/>
    <mergeCell ref="L71:U71"/>
    <mergeCell ref="D72:E72"/>
    <mergeCell ref="J72:K72"/>
    <mergeCell ref="N72:O72"/>
    <mergeCell ref="T72:U72"/>
  </mergeCells>
  <printOptions/>
  <pageMargins left="0.2362204724409449" right="0" top="0.2362204724409449" bottom="0.1968503937007874" header="0.5118110236220472" footer="0.5118110236220472"/>
  <pageSetup horizontalDpi="300" verticalDpi="300" orientation="landscape" paperSize="9" scale="70" r:id="rId1"/>
  <headerFooter alignWithMargins="0">
    <oddFooter>&amp;Cstr.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53"/>
  <sheetViews>
    <sheetView zoomScale="75" zoomScaleNormal="75" workbookViewId="0" topLeftCell="B15">
      <selection activeCell="K52" sqref="K52"/>
    </sheetView>
  </sheetViews>
  <sheetFormatPr defaultColWidth="9.00390625" defaultRowHeight="12.75"/>
  <cols>
    <col min="1" max="1" width="38.375" style="0" customWidth="1"/>
    <col min="2" max="2" width="7.375" style="0" customWidth="1"/>
    <col min="3" max="3" width="8.00390625" style="0" customWidth="1"/>
    <col min="4" max="4" width="7.375" style="0" customWidth="1"/>
    <col min="5" max="5" width="8.00390625" style="0" customWidth="1"/>
    <col min="6" max="6" width="7.375" style="0" customWidth="1"/>
    <col min="7" max="7" width="8.00390625" style="0" customWidth="1"/>
    <col min="8" max="8" width="7.375" style="0" customWidth="1"/>
    <col min="9" max="9" width="8.00390625" style="0" customWidth="1"/>
    <col min="10" max="10" width="7.375" style="0" customWidth="1"/>
    <col min="11" max="12" width="8.25390625" style="0" customWidth="1"/>
    <col min="13" max="13" width="8.00390625" style="0" customWidth="1"/>
    <col min="14" max="14" width="8.25390625" style="0" customWidth="1"/>
    <col min="15" max="15" width="8.00390625" style="0" customWidth="1"/>
    <col min="16" max="16" width="8.25390625" style="0" customWidth="1"/>
    <col min="17" max="17" width="8.00390625" style="0" customWidth="1"/>
    <col min="18" max="18" width="8.25390625" style="0" customWidth="1"/>
    <col min="19" max="19" width="8.00390625" style="0" customWidth="1"/>
    <col min="20" max="20" width="9.25390625" style="0" bestFit="1" customWidth="1"/>
    <col min="21" max="21" width="8.25390625" style="0" customWidth="1"/>
  </cols>
  <sheetData>
    <row r="2" spans="1:21" ht="12.7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3"/>
      <c r="M2" s="18"/>
      <c r="N2" s="1"/>
      <c r="O2" s="1"/>
      <c r="P2" s="1"/>
      <c r="Q2" s="1"/>
      <c r="R2" s="1"/>
      <c r="S2" s="1"/>
      <c r="T2" s="549" t="s">
        <v>125</v>
      </c>
      <c r="U2" s="549"/>
    </row>
    <row r="3" spans="1:21" ht="12.75">
      <c r="A3" s="548" t="s">
        <v>126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</row>
    <row r="4" spans="1:21" ht="13.5" thickBot="1">
      <c r="A4" s="537" t="s">
        <v>127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</row>
    <row r="5" spans="1:21" ht="12.75">
      <c r="A5" s="99"/>
      <c r="B5" s="532" t="s">
        <v>101</v>
      </c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4"/>
    </row>
    <row r="6" spans="1:21" ht="12.75">
      <c r="A6" s="100"/>
      <c r="B6" s="31" t="s">
        <v>113</v>
      </c>
      <c r="C6" s="32"/>
      <c r="D6" s="32"/>
      <c r="E6" s="32"/>
      <c r="F6" s="32"/>
      <c r="G6" s="32"/>
      <c r="H6" s="32"/>
      <c r="I6" s="32"/>
      <c r="J6" s="32"/>
      <c r="K6" s="33"/>
      <c r="L6" s="535" t="s">
        <v>114</v>
      </c>
      <c r="M6" s="540"/>
      <c r="N6" s="540"/>
      <c r="O6" s="540"/>
      <c r="P6" s="540"/>
      <c r="Q6" s="540"/>
      <c r="R6" s="540"/>
      <c r="S6" s="540"/>
      <c r="T6" s="540"/>
      <c r="U6" s="541"/>
    </row>
    <row r="7" spans="1:21" ht="12.75">
      <c r="A7" s="101" t="s">
        <v>103</v>
      </c>
      <c r="B7" s="539" t="s">
        <v>107</v>
      </c>
      <c r="C7" s="531"/>
      <c r="D7" s="539" t="s">
        <v>108</v>
      </c>
      <c r="E7" s="531"/>
      <c r="F7" s="539" t="s">
        <v>119</v>
      </c>
      <c r="G7" s="531"/>
      <c r="H7" s="539" t="s">
        <v>128</v>
      </c>
      <c r="I7" s="531"/>
      <c r="J7" s="542" t="s">
        <v>121</v>
      </c>
      <c r="K7" s="543"/>
      <c r="L7" s="539" t="s">
        <v>107</v>
      </c>
      <c r="M7" s="531"/>
      <c r="N7" s="544" t="s">
        <v>108</v>
      </c>
      <c r="O7" s="531"/>
      <c r="P7" s="539" t="s">
        <v>119</v>
      </c>
      <c r="Q7" s="531"/>
      <c r="R7" s="539" t="s">
        <v>128</v>
      </c>
      <c r="S7" s="531"/>
      <c r="T7" s="542" t="s">
        <v>121</v>
      </c>
      <c r="U7" s="550"/>
    </row>
    <row r="8" spans="1:21" ht="12.75">
      <c r="A8" s="102" t="s">
        <v>104</v>
      </c>
      <c r="B8" s="21" t="s">
        <v>1</v>
      </c>
      <c r="C8" s="22" t="s">
        <v>109</v>
      </c>
      <c r="D8" s="21" t="s">
        <v>1</v>
      </c>
      <c r="E8" s="22" t="s">
        <v>109</v>
      </c>
      <c r="F8" s="21" t="s">
        <v>1</v>
      </c>
      <c r="G8" s="22" t="s">
        <v>109</v>
      </c>
      <c r="H8" s="21" t="s">
        <v>1</v>
      </c>
      <c r="I8" s="22" t="s">
        <v>109</v>
      </c>
      <c r="J8" s="34" t="s">
        <v>1</v>
      </c>
      <c r="K8" s="35" t="s">
        <v>109</v>
      </c>
      <c r="L8" s="21" t="s">
        <v>1</v>
      </c>
      <c r="M8" s="22" t="s">
        <v>109</v>
      </c>
      <c r="N8" s="21" t="s">
        <v>1</v>
      </c>
      <c r="O8" s="22" t="s">
        <v>109</v>
      </c>
      <c r="P8" s="21" t="s">
        <v>1</v>
      </c>
      <c r="Q8" s="22" t="s">
        <v>109</v>
      </c>
      <c r="R8" s="21" t="s">
        <v>1</v>
      </c>
      <c r="S8" s="22" t="s">
        <v>109</v>
      </c>
      <c r="T8" s="34" t="s">
        <v>1</v>
      </c>
      <c r="U8" s="40" t="s">
        <v>109</v>
      </c>
    </row>
    <row r="9" spans="1:21" ht="12.75">
      <c r="A9" s="102"/>
      <c r="B9" s="23" t="s">
        <v>111</v>
      </c>
      <c r="C9" s="24" t="s">
        <v>110</v>
      </c>
      <c r="D9" s="23" t="s">
        <v>111</v>
      </c>
      <c r="E9" s="24" t="s">
        <v>110</v>
      </c>
      <c r="F9" s="23" t="s">
        <v>111</v>
      </c>
      <c r="G9" s="24" t="s">
        <v>110</v>
      </c>
      <c r="H9" s="23" t="s">
        <v>111</v>
      </c>
      <c r="I9" s="24" t="s">
        <v>110</v>
      </c>
      <c r="J9" s="36" t="s">
        <v>111</v>
      </c>
      <c r="K9" s="37" t="s">
        <v>110</v>
      </c>
      <c r="L9" s="23" t="s">
        <v>111</v>
      </c>
      <c r="M9" s="24" t="s">
        <v>110</v>
      </c>
      <c r="N9" s="23" t="s">
        <v>111</v>
      </c>
      <c r="O9" s="24" t="s">
        <v>110</v>
      </c>
      <c r="P9" s="23" t="s">
        <v>111</v>
      </c>
      <c r="Q9" s="24" t="s">
        <v>110</v>
      </c>
      <c r="R9" s="23" t="s">
        <v>111</v>
      </c>
      <c r="S9" s="24" t="s">
        <v>110</v>
      </c>
      <c r="T9" s="36" t="s">
        <v>111</v>
      </c>
      <c r="U9" s="41" t="s">
        <v>110</v>
      </c>
    </row>
    <row r="10" spans="1:21" ht="12.75">
      <c r="A10" s="102"/>
      <c r="B10" s="23" t="s">
        <v>112</v>
      </c>
      <c r="C10" s="24" t="s">
        <v>2</v>
      </c>
      <c r="D10" s="23" t="s">
        <v>112</v>
      </c>
      <c r="E10" s="24" t="s">
        <v>2</v>
      </c>
      <c r="F10" s="23" t="s">
        <v>112</v>
      </c>
      <c r="G10" s="24" t="s">
        <v>2</v>
      </c>
      <c r="H10" s="23" t="s">
        <v>112</v>
      </c>
      <c r="I10" s="24" t="s">
        <v>2</v>
      </c>
      <c r="J10" s="36" t="s">
        <v>112</v>
      </c>
      <c r="K10" s="37" t="s">
        <v>2</v>
      </c>
      <c r="L10" s="23" t="s">
        <v>112</v>
      </c>
      <c r="M10" s="24" t="s">
        <v>2</v>
      </c>
      <c r="N10" s="23" t="s">
        <v>112</v>
      </c>
      <c r="O10" s="24" t="s">
        <v>2</v>
      </c>
      <c r="P10" s="23" t="s">
        <v>112</v>
      </c>
      <c r="Q10" s="24" t="s">
        <v>2</v>
      </c>
      <c r="R10" s="23" t="s">
        <v>112</v>
      </c>
      <c r="S10" s="24" t="s">
        <v>2</v>
      </c>
      <c r="T10" s="36" t="s">
        <v>112</v>
      </c>
      <c r="U10" s="41" t="s">
        <v>2</v>
      </c>
    </row>
    <row r="11" spans="1:21" ht="12.75">
      <c r="A11" s="103"/>
      <c r="B11" s="25" t="s">
        <v>3</v>
      </c>
      <c r="C11" s="26" t="s">
        <v>4</v>
      </c>
      <c r="D11" s="25" t="s">
        <v>3</v>
      </c>
      <c r="E11" s="26" t="s">
        <v>4</v>
      </c>
      <c r="F11" s="25" t="s">
        <v>3</v>
      </c>
      <c r="G11" s="26" t="s">
        <v>4</v>
      </c>
      <c r="H11" s="25" t="s">
        <v>3</v>
      </c>
      <c r="I11" s="26" t="s">
        <v>4</v>
      </c>
      <c r="J11" s="38" t="s">
        <v>3</v>
      </c>
      <c r="K11" s="39" t="s">
        <v>4</v>
      </c>
      <c r="L11" s="25" t="s">
        <v>3</v>
      </c>
      <c r="M11" s="26" t="s">
        <v>4</v>
      </c>
      <c r="N11" s="25" t="s">
        <v>3</v>
      </c>
      <c r="O11" s="26" t="s">
        <v>4</v>
      </c>
      <c r="P11" s="25" t="s">
        <v>3</v>
      </c>
      <c r="Q11" s="26" t="s">
        <v>4</v>
      </c>
      <c r="R11" s="25" t="s">
        <v>3</v>
      </c>
      <c r="S11" s="26" t="s">
        <v>4</v>
      </c>
      <c r="T11" s="38" t="s">
        <v>3</v>
      </c>
      <c r="U11" s="42" t="s">
        <v>4</v>
      </c>
    </row>
    <row r="12" spans="1:21" ht="12.75">
      <c r="A12" s="104" t="s">
        <v>0</v>
      </c>
      <c r="B12" s="16"/>
      <c r="C12" s="20"/>
      <c r="D12" s="16"/>
      <c r="E12" s="85"/>
      <c r="F12" s="64"/>
      <c r="G12" s="85"/>
      <c r="H12" s="64"/>
      <c r="I12" s="85"/>
      <c r="J12" s="44"/>
      <c r="K12" s="503"/>
      <c r="L12" s="44"/>
      <c r="M12" s="503"/>
      <c r="N12" s="44"/>
      <c r="O12" s="503"/>
      <c r="P12" s="44"/>
      <c r="Q12" s="503"/>
      <c r="R12" s="44"/>
      <c r="S12" s="503"/>
      <c r="T12" s="44"/>
      <c r="U12" s="105"/>
    </row>
    <row r="13" spans="1:21" s="114" customFormat="1" ht="12">
      <c r="A13" s="106" t="s">
        <v>5</v>
      </c>
      <c r="B13" s="108">
        <v>276205</v>
      </c>
      <c r="C13" s="109">
        <v>102.7</v>
      </c>
      <c r="D13" s="108">
        <v>289075</v>
      </c>
      <c r="E13" s="110">
        <v>107.6</v>
      </c>
      <c r="F13" s="111">
        <v>281579</v>
      </c>
      <c r="G13" s="110">
        <v>99.1</v>
      </c>
      <c r="H13" s="111">
        <v>282814</v>
      </c>
      <c r="I13" s="110">
        <v>90.2</v>
      </c>
      <c r="J13" s="505">
        <v>282418</v>
      </c>
      <c r="K13" s="506">
        <v>99.5</v>
      </c>
      <c r="L13" s="108">
        <v>9558</v>
      </c>
      <c r="M13" s="110">
        <v>102.2</v>
      </c>
      <c r="N13" s="112">
        <v>9786</v>
      </c>
      <c r="O13" s="113">
        <v>102.3</v>
      </c>
      <c r="P13" s="111">
        <v>9738</v>
      </c>
      <c r="Q13" s="110">
        <v>108.2</v>
      </c>
      <c r="R13" s="111">
        <v>11261</v>
      </c>
      <c r="S13" s="110">
        <v>108.5</v>
      </c>
      <c r="T13" s="513">
        <v>11420</v>
      </c>
      <c r="U13" s="514">
        <v>102.9</v>
      </c>
    </row>
    <row r="14" spans="1:21" s="114" customFormat="1" ht="12">
      <c r="A14" s="106" t="s">
        <v>6</v>
      </c>
      <c r="B14" s="108"/>
      <c r="C14" s="109"/>
      <c r="D14" s="108"/>
      <c r="E14" s="110"/>
      <c r="F14" s="111"/>
      <c r="G14" s="110"/>
      <c r="H14" s="111"/>
      <c r="I14" s="110"/>
      <c r="J14" s="505"/>
      <c r="K14" s="506"/>
      <c r="L14" s="108"/>
      <c r="M14" s="109"/>
      <c r="N14" s="112"/>
      <c r="O14" s="115"/>
      <c r="P14" s="111"/>
      <c r="Q14" s="110"/>
      <c r="R14" s="111"/>
      <c r="S14" s="110"/>
      <c r="T14" s="513"/>
      <c r="U14" s="514"/>
    </row>
    <row r="15" spans="1:21" s="114" customFormat="1" ht="12">
      <c r="A15" s="106" t="s">
        <v>7</v>
      </c>
      <c r="B15" s="108"/>
      <c r="C15" s="109"/>
      <c r="D15" s="108"/>
      <c r="E15" s="110"/>
      <c r="F15" s="111"/>
      <c r="G15" s="110"/>
      <c r="H15" s="111"/>
      <c r="I15" s="110"/>
      <c r="J15" s="505"/>
      <c r="K15" s="506"/>
      <c r="L15" s="108"/>
      <c r="M15" s="109"/>
      <c r="N15" s="112"/>
      <c r="O15" s="115"/>
      <c r="P15" s="111"/>
      <c r="Q15" s="110"/>
      <c r="R15" s="111"/>
      <c r="S15" s="110"/>
      <c r="T15" s="513"/>
      <c r="U15" s="514"/>
    </row>
    <row r="16" spans="1:21" s="114" customFormat="1" ht="12">
      <c r="A16" s="106" t="s">
        <v>71</v>
      </c>
      <c r="B16" s="108">
        <v>272</v>
      </c>
      <c r="C16" s="109">
        <v>99.6</v>
      </c>
      <c r="D16" s="108">
        <v>273</v>
      </c>
      <c r="E16" s="110">
        <v>101.5</v>
      </c>
      <c r="F16" s="111">
        <v>269</v>
      </c>
      <c r="G16" s="110">
        <v>100</v>
      </c>
      <c r="H16" s="111">
        <v>272</v>
      </c>
      <c r="I16" s="110">
        <v>99.6</v>
      </c>
      <c r="J16" s="505">
        <v>272</v>
      </c>
      <c r="K16" s="506">
        <v>100.2</v>
      </c>
      <c r="L16" s="108">
        <v>10763</v>
      </c>
      <c r="M16" s="110">
        <v>105</v>
      </c>
      <c r="N16" s="112">
        <v>11189</v>
      </c>
      <c r="O16" s="113">
        <v>111.4</v>
      </c>
      <c r="P16" s="111">
        <v>11018</v>
      </c>
      <c r="Q16" s="110">
        <v>120.5</v>
      </c>
      <c r="R16" s="111">
        <v>12673</v>
      </c>
      <c r="S16" s="110">
        <v>101</v>
      </c>
      <c r="T16" s="513">
        <v>8702</v>
      </c>
      <c r="U16" s="514">
        <v>89</v>
      </c>
    </row>
    <row r="17" spans="1:21" s="114" customFormat="1" ht="12">
      <c r="A17" s="106" t="s">
        <v>7</v>
      </c>
      <c r="B17" s="108"/>
      <c r="C17" s="109"/>
      <c r="D17" s="108"/>
      <c r="E17" s="109"/>
      <c r="F17" s="111"/>
      <c r="G17" s="110"/>
      <c r="H17" s="111"/>
      <c r="I17" s="110"/>
      <c r="J17" s="505"/>
      <c r="K17" s="506"/>
      <c r="L17" s="108"/>
      <c r="M17" s="109"/>
      <c r="N17" s="112"/>
      <c r="O17" s="115"/>
      <c r="P17" s="111"/>
      <c r="Q17" s="110"/>
      <c r="R17" s="111"/>
      <c r="S17" s="110"/>
      <c r="T17" s="513"/>
      <c r="U17" s="514"/>
    </row>
    <row r="18" spans="1:21" s="114" customFormat="1" ht="12">
      <c r="A18" s="106" t="s">
        <v>72</v>
      </c>
      <c r="B18" s="116" t="s">
        <v>105</v>
      </c>
      <c r="C18" s="109" t="s">
        <v>105</v>
      </c>
      <c r="D18" s="116" t="s">
        <v>105</v>
      </c>
      <c r="E18" s="117" t="s">
        <v>105</v>
      </c>
      <c r="F18" s="118" t="s">
        <v>105</v>
      </c>
      <c r="G18" s="109" t="s">
        <v>105</v>
      </c>
      <c r="H18" s="118" t="s">
        <v>105</v>
      </c>
      <c r="I18" s="109" t="s">
        <v>105</v>
      </c>
      <c r="J18" s="507" t="s">
        <v>105</v>
      </c>
      <c r="K18" s="508" t="s">
        <v>105</v>
      </c>
      <c r="L18" s="116" t="s">
        <v>105</v>
      </c>
      <c r="M18" s="109" t="s">
        <v>105</v>
      </c>
      <c r="N18" s="119" t="s">
        <v>105</v>
      </c>
      <c r="O18" s="115" t="s">
        <v>105</v>
      </c>
      <c r="P18" s="118" t="s">
        <v>105</v>
      </c>
      <c r="Q18" s="109" t="s">
        <v>105</v>
      </c>
      <c r="R18" s="118" t="s">
        <v>105</v>
      </c>
      <c r="S18" s="109" t="s">
        <v>105</v>
      </c>
      <c r="T18" s="515" t="s">
        <v>105</v>
      </c>
      <c r="U18" s="516" t="s">
        <v>105</v>
      </c>
    </row>
    <row r="19" spans="1:21" s="114" customFormat="1" ht="12">
      <c r="A19" s="106" t="s">
        <v>73</v>
      </c>
      <c r="B19" s="116" t="s">
        <v>105</v>
      </c>
      <c r="C19" s="109" t="s">
        <v>105</v>
      </c>
      <c r="D19" s="116" t="s">
        <v>105</v>
      </c>
      <c r="E19" s="117" t="s">
        <v>105</v>
      </c>
      <c r="F19" s="118" t="s">
        <v>105</v>
      </c>
      <c r="G19" s="109" t="s">
        <v>105</v>
      </c>
      <c r="H19" s="118" t="s">
        <v>105</v>
      </c>
      <c r="I19" s="109" t="s">
        <v>105</v>
      </c>
      <c r="J19" s="507" t="s">
        <v>105</v>
      </c>
      <c r="K19" s="508" t="s">
        <v>105</v>
      </c>
      <c r="L19" s="116" t="s">
        <v>105</v>
      </c>
      <c r="M19" s="109" t="s">
        <v>105</v>
      </c>
      <c r="N19" s="119" t="s">
        <v>105</v>
      </c>
      <c r="O19" s="115" t="s">
        <v>105</v>
      </c>
      <c r="P19" s="118" t="s">
        <v>105</v>
      </c>
      <c r="Q19" s="109" t="s">
        <v>105</v>
      </c>
      <c r="R19" s="118" t="s">
        <v>105</v>
      </c>
      <c r="S19" s="109" t="s">
        <v>105</v>
      </c>
      <c r="T19" s="515" t="s">
        <v>105</v>
      </c>
      <c r="U19" s="516" t="s">
        <v>105</v>
      </c>
    </row>
    <row r="20" spans="1:21" s="114" customFormat="1" ht="12">
      <c r="A20" s="106" t="s">
        <v>77</v>
      </c>
      <c r="B20" s="116" t="s">
        <v>105</v>
      </c>
      <c r="C20" s="109" t="s">
        <v>105</v>
      </c>
      <c r="D20" s="116" t="s">
        <v>105</v>
      </c>
      <c r="E20" s="117" t="s">
        <v>105</v>
      </c>
      <c r="F20" s="118" t="s">
        <v>105</v>
      </c>
      <c r="G20" s="109" t="s">
        <v>105</v>
      </c>
      <c r="H20" s="118" t="s">
        <v>105</v>
      </c>
      <c r="I20" s="109" t="s">
        <v>105</v>
      </c>
      <c r="J20" s="507" t="s">
        <v>105</v>
      </c>
      <c r="K20" s="508" t="s">
        <v>105</v>
      </c>
      <c r="L20" s="116" t="s">
        <v>105</v>
      </c>
      <c r="M20" s="109" t="s">
        <v>105</v>
      </c>
      <c r="N20" s="119" t="s">
        <v>105</v>
      </c>
      <c r="O20" s="115" t="s">
        <v>105</v>
      </c>
      <c r="P20" s="118" t="s">
        <v>105</v>
      </c>
      <c r="Q20" s="109" t="s">
        <v>105</v>
      </c>
      <c r="R20" s="118" t="s">
        <v>105</v>
      </c>
      <c r="S20" s="109" t="s">
        <v>105</v>
      </c>
      <c r="T20" s="515" t="s">
        <v>105</v>
      </c>
      <c r="U20" s="516" t="s">
        <v>105</v>
      </c>
    </row>
    <row r="21" spans="1:21" s="114" customFormat="1" ht="12">
      <c r="A21" s="106"/>
      <c r="B21" s="116"/>
      <c r="C21" s="109"/>
      <c r="D21" s="108"/>
      <c r="E21" s="109"/>
      <c r="F21" s="111"/>
      <c r="G21" s="110"/>
      <c r="H21" s="120"/>
      <c r="I21" s="110"/>
      <c r="J21" s="509"/>
      <c r="K21" s="510"/>
      <c r="L21" s="116"/>
      <c r="M21" s="109"/>
      <c r="N21" s="112"/>
      <c r="O21" s="115"/>
      <c r="P21" s="111"/>
      <c r="Q21" s="110"/>
      <c r="R21" s="121"/>
      <c r="S21" s="122"/>
      <c r="T21" s="513"/>
      <c r="U21" s="514"/>
    </row>
    <row r="22" spans="1:21" s="114" customFormat="1" ht="12">
      <c r="A22" s="106" t="s">
        <v>84</v>
      </c>
      <c r="B22" s="108">
        <v>5639</v>
      </c>
      <c r="C22" s="109">
        <v>88.6</v>
      </c>
      <c r="D22" s="108">
        <v>5500</v>
      </c>
      <c r="E22" s="110">
        <v>85.9</v>
      </c>
      <c r="F22" s="111">
        <v>5345</v>
      </c>
      <c r="G22" s="110">
        <v>85.3</v>
      </c>
      <c r="H22" s="111">
        <v>5227</v>
      </c>
      <c r="I22" s="110">
        <v>89.6</v>
      </c>
      <c r="J22" s="505">
        <v>5428</v>
      </c>
      <c r="K22" s="506">
        <v>87.3</v>
      </c>
      <c r="L22" s="108">
        <v>10277</v>
      </c>
      <c r="M22" s="110">
        <v>106.9</v>
      </c>
      <c r="N22" s="112">
        <v>10316</v>
      </c>
      <c r="O22" s="123">
        <v>105</v>
      </c>
      <c r="P22" s="111">
        <v>10425</v>
      </c>
      <c r="Q22" s="110">
        <v>102.8</v>
      </c>
      <c r="R22" s="111">
        <v>12193</v>
      </c>
      <c r="S22" s="110">
        <v>98.7</v>
      </c>
      <c r="T22" s="513">
        <v>10785</v>
      </c>
      <c r="U22" s="514">
        <v>103.3</v>
      </c>
    </row>
    <row r="23" spans="1:21" s="114" customFormat="1" ht="12">
      <c r="A23" s="106" t="s">
        <v>85</v>
      </c>
      <c r="B23" s="108"/>
      <c r="C23" s="109"/>
      <c r="D23" s="108"/>
      <c r="E23" s="109"/>
      <c r="F23" s="111"/>
      <c r="G23" s="110"/>
      <c r="H23" s="111"/>
      <c r="I23" s="110"/>
      <c r="J23" s="505"/>
      <c r="K23" s="506"/>
      <c r="L23" s="108"/>
      <c r="M23" s="109"/>
      <c r="N23" s="112"/>
      <c r="O23" s="115"/>
      <c r="P23" s="111"/>
      <c r="Q23" s="110"/>
      <c r="R23" s="111"/>
      <c r="S23" s="110"/>
      <c r="T23" s="513"/>
      <c r="U23" s="514"/>
    </row>
    <row r="24" spans="1:21" s="114" customFormat="1" ht="12">
      <c r="A24" s="106" t="s">
        <v>87</v>
      </c>
      <c r="B24" s="116" t="s">
        <v>105</v>
      </c>
      <c r="C24" s="109" t="s">
        <v>105</v>
      </c>
      <c r="D24" s="116" t="s">
        <v>105</v>
      </c>
      <c r="E24" s="117" t="s">
        <v>105</v>
      </c>
      <c r="F24" s="118" t="s">
        <v>105</v>
      </c>
      <c r="G24" s="109" t="s">
        <v>105</v>
      </c>
      <c r="H24" s="118" t="s">
        <v>105</v>
      </c>
      <c r="I24" s="109" t="s">
        <v>105</v>
      </c>
      <c r="J24" s="507" t="s">
        <v>105</v>
      </c>
      <c r="K24" s="508" t="s">
        <v>105</v>
      </c>
      <c r="L24" s="116" t="s">
        <v>105</v>
      </c>
      <c r="M24" s="109" t="s">
        <v>105</v>
      </c>
      <c r="N24" s="116" t="s">
        <v>105</v>
      </c>
      <c r="O24" s="117" t="s">
        <v>105</v>
      </c>
      <c r="P24" s="118" t="s">
        <v>105</v>
      </c>
      <c r="Q24" s="109" t="s">
        <v>105</v>
      </c>
      <c r="R24" s="118" t="s">
        <v>105</v>
      </c>
      <c r="S24" s="109" t="s">
        <v>105</v>
      </c>
      <c r="T24" s="515" t="s">
        <v>105</v>
      </c>
      <c r="U24" s="516" t="s">
        <v>105</v>
      </c>
    </row>
    <row r="25" spans="1:21" s="114" customFormat="1" ht="12">
      <c r="A25" s="106" t="s">
        <v>88</v>
      </c>
      <c r="B25" s="108"/>
      <c r="C25" s="109"/>
      <c r="D25" s="108"/>
      <c r="E25" s="109"/>
      <c r="F25" s="118"/>
      <c r="G25" s="109"/>
      <c r="H25" s="118"/>
      <c r="I25" s="109"/>
      <c r="J25" s="507"/>
      <c r="K25" s="508"/>
      <c r="L25" s="108"/>
      <c r="M25" s="109"/>
      <c r="N25" s="112"/>
      <c r="O25" s="115"/>
      <c r="P25" s="118"/>
      <c r="Q25" s="109"/>
      <c r="R25" s="118"/>
      <c r="S25" s="109"/>
      <c r="T25" s="515"/>
      <c r="U25" s="516"/>
    </row>
    <row r="26" spans="1:21" s="114" customFormat="1" ht="12">
      <c r="A26" s="106" t="s">
        <v>89</v>
      </c>
      <c r="B26" s="116" t="s">
        <v>105</v>
      </c>
      <c r="C26" s="109" t="s">
        <v>105</v>
      </c>
      <c r="D26" s="116" t="s">
        <v>105</v>
      </c>
      <c r="E26" s="117" t="s">
        <v>105</v>
      </c>
      <c r="F26" s="118" t="s">
        <v>105</v>
      </c>
      <c r="G26" s="109" t="s">
        <v>105</v>
      </c>
      <c r="H26" s="118" t="s">
        <v>105</v>
      </c>
      <c r="I26" s="109" t="s">
        <v>105</v>
      </c>
      <c r="J26" s="507" t="s">
        <v>105</v>
      </c>
      <c r="K26" s="508" t="s">
        <v>105</v>
      </c>
      <c r="L26" s="116" t="s">
        <v>105</v>
      </c>
      <c r="M26" s="109" t="s">
        <v>105</v>
      </c>
      <c r="N26" s="116" t="s">
        <v>105</v>
      </c>
      <c r="O26" s="117" t="s">
        <v>105</v>
      </c>
      <c r="P26" s="118" t="s">
        <v>105</v>
      </c>
      <c r="Q26" s="109" t="s">
        <v>105</v>
      </c>
      <c r="R26" s="118" t="s">
        <v>105</v>
      </c>
      <c r="S26" s="109" t="s">
        <v>105</v>
      </c>
      <c r="T26" s="515" t="s">
        <v>105</v>
      </c>
      <c r="U26" s="516" t="s">
        <v>105</v>
      </c>
    </row>
    <row r="27" spans="1:21" s="114" customFormat="1" ht="12">
      <c r="A27" s="106" t="s">
        <v>90</v>
      </c>
      <c r="B27" s="108">
        <v>3731</v>
      </c>
      <c r="C27" s="109">
        <v>98</v>
      </c>
      <c r="D27" s="108">
        <v>3516</v>
      </c>
      <c r="E27" s="110">
        <v>92.6</v>
      </c>
      <c r="F27" s="111">
        <v>3334</v>
      </c>
      <c r="G27" s="110">
        <v>90.4</v>
      </c>
      <c r="H27" s="111">
        <v>3412</v>
      </c>
      <c r="I27" s="110">
        <v>89</v>
      </c>
      <c r="J27" s="505">
        <v>3498</v>
      </c>
      <c r="K27" s="506">
        <v>92.5</v>
      </c>
      <c r="L27" s="108">
        <v>10121</v>
      </c>
      <c r="M27" s="110">
        <v>107.1</v>
      </c>
      <c r="N27" s="112">
        <v>10261</v>
      </c>
      <c r="O27" s="113">
        <v>105.6</v>
      </c>
      <c r="P27" s="111">
        <v>10484</v>
      </c>
      <c r="Q27" s="110">
        <v>105.7</v>
      </c>
      <c r="R27" s="111">
        <v>12093</v>
      </c>
      <c r="S27" s="110">
        <v>101.8</v>
      </c>
      <c r="T27" s="513">
        <v>10724</v>
      </c>
      <c r="U27" s="514">
        <v>104.7</v>
      </c>
    </row>
    <row r="28" spans="1:21" s="114" customFormat="1" ht="12">
      <c r="A28" s="106" t="s">
        <v>91</v>
      </c>
      <c r="B28" s="108">
        <v>1782</v>
      </c>
      <c r="C28" s="109">
        <v>75.3</v>
      </c>
      <c r="D28" s="108">
        <v>1846</v>
      </c>
      <c r="E28" s="110">
        <v>76.7</v>
      </c>
      <c r="F28" s="111">
        <v>1871</v>
      </c>
      <c r="G28" s="110">
        <v>78.9</v>
      </c>
      <c r="H28" s="111">
        <v>1686</v>
      </c>
      <c r="I28" s="110">
        <v>90.3</v>
      </c>
      <c r="J28" s="505">
        <v>1796</v>
      </c>
      <c r="K28" s="506">
        <v>79.7</v>
      </c>
      <c r="L28" s="108">
        <v>10568</v>
      </c>
      <c r="M28" s="110">
        <v>108.2</v>
      </c>
      <c r="N28" s="112">
        <v>10378</v>
      </c>
      <c r="O28" s="113">
        <v>104.5</v>
      </c>
      <c r="P28" s="111">
        <v>10046</v>
      </c>
      <c r="Q28" s="110">
        <v>96.5</v>
      </c>
      <c r="R28" s="111">
        <v>12276</v>
      </c>
      <c r="S28" s="110">
        <v>93.4</v>
      </c>
      <c r="T28" s="513">
        <v>10784</v>
      </c>
      <c r="U28" s="514">
        <v>100.9</v>
      </c>
    </row>
    <row r="29" spans="1:21" s="114" customFormat="1" ht="12">
      <c r="A29" s="106" t="s">
        <v>7</v>
      </c>
      <c r="B29" s="108"/>
      <c r="C29" s="109"/>
      <c r="D29" s="108"/>
      <c r="E29" s="110"/>
      <c r="F29" s="111"/>
      <c r="G29" s="110"/>
      <c r="H29" s="111"/>
      <c r="I29" s="110"/>
      <c r="J29" s="505"/>
      <c r="K29" s="506"/>
      <c r="L29" s="108"/>
      <c r="M29" s="110"/>
      <c r="N29" s="112"/>
      <c r="O29" s="113"/>
      <c r="P29" s="111"/>
      <c r="Q29" s="110"/>
      <c r="R29" s="111"/>
      <c r="S29" s="110"/>
      <c r="T29" s="513"/>
      <c r="U29" s="514"/>
    </row>
    <row r="30" spans="1:21" s="114" customFormat="1" ht="12">
      <c r="A30" s="106" t="s">
        <v>129</v>
      </c>
      <c r="B30" s="108">
        <v>65312</v>
      </c>
      <c r="C30" s="109">
        <v>100</v>
      </c>
      <c r="D30" s="108">
        <v>65650</v>
      </c>
      <c r="E30" s="110">
        <v>100.7</v>
      </c>
      <c r="F30" s="111">
        <v>65907</v>
      </c>
      <c r="G30" s="110">
        <v>100.6</v>
      </c>
      <c r="H30" s="111">
        <v>66438</v>
      </c>
      <c r="I30" s="110">
        <v>100.6</v>
      </c>
      <c r="J30" s="505">
        <v>65827</v>
      </c>
      <c r="K30" s="506">
        <v>100.5</v>
      </c>
      <c r="L30" s="108">
        <v>13553</v>
      </c>
      <c r="M30" s="110">
        <v>107</v>
      </c>
      <c r="N30" s="112">
        <v>14820</v>
      </c>
      <c r="O30" s="113">
        <v>106.4</v>
      </c>
      <c r="P30" s="111">
        <v>14054</v>
      </c>
      <c r="Q30" s="110">
        <v>105.7</v>
      </c>
      <c r="R30" s="111">
        <v>16344</v>
      </c>
      <c r="S30" s="110">
        <v>106.2</v>
      </c>
      <c r="T30" s="513">
        <v>14699</v>
      </c>
      <c r="U30" s="514">
        <v>106.3</v>
      </c>
    </row>
    <row r="31" spans="1:21" s="114" customFormat="1" ht="12">
      <c r="A31" s="106" t="s">
        <v>130</v>
      </c>
      <c r="B31" s="108"/>
      <c r="C31" s="109"/>
      <c r="D31" s="108"/>
      <c r="E31" s="110"/>
      <c r="F31" s="111"/>
      <c r="G31" s="110"/>
      <c r="H31" s="111"/>
      <c r="I31" s="110"/>
      <c r="J31" s="505"/>
      <c r="K31" s="506"/>
      <c r="L31" s="108"/>
      <c r="M31" s="110"/>
      <c r="N31" s="112"/>
      <c r="O31" s="113"/>
      <c r="P31" s="111"/>
      <c r="Q31" s="110"/>
      <c r="R31" s="111"/>
      <c r="S31" s="110"/>
      <c r="T31" s="513"/>
      <c r="U31" s="514"/>
    </row>
    <row r="32" spans="1:21" s="114" customFormat="1" ht="12">
      <c r="A32" s="106" t="s">
        <v>131</v>
      </c>
      <c r="B32" s="108">
        <v>56971</v>
      </c>
      <c r="C32" s="109">
        <v>100.6</v>
      </c>
      <c r="D32" s="108">
        <v>57293</v>
      </c>
      <c r="E32" s="110">
        <v>100.6</v>
      </c>
      <c r="F32" s="111">
        <v>57578</v>
      </c>
      <c r="G32" s="110">
        <v>100.6</v>
      </c>
      <c r="H32" s="111">
        <v>58073</v>
      </c>
      <c r="I32" s="110">
        <v>100.7</v>
      </c>
      <c r="J32" s="505">
        <v>57479</v>
      </c>
      <c r="K32" s="506">
        <v>100.6</v>
      </c>
      <c r="L32" s="108">
        <v>12464</v>
      </c>
      <c r="M32" s="110">
        <v>107</v>
      </c>
      <c r="N32" s="112">
        <v>13656</v>
      </c>
      <c r="O32" s="113">
        <v>106.3</v>
      </c>
      <c r="P32" s="111">
        <v>12952</v>
      </c>
      <c r="Q32" s="110">
        <v>105.3</v>
      </c>
      <c r="R32" s="111">
        <v>14864</v>
      </c>
      <c r="S32" s="110">
        <v>106.3</v>
      </c>
      <c r="T32" s="513">
        <v>13489</v>
      </c>
      <c r="U32" s="514">
        <v>106.2</v>
      </c>
    </row>
    <row r="33" spans="1:21" s="114" customFormat="1" ht="12">
      <c r="A33" s="106" t="s">
        <v>132</v>
      </c>
      <c r="B33" s="108">
        <v>54078</v>
      </c>
      <c r="C33" s="109">
        <v>101.3</v>
      </c>
      <c r="D33" s="108">
        <v>54345</v>
      </c>
      <c r="E33" s="110">
        <v>101.1</v>
      </c>
      <c r="F33" s="111">
        <v>54615</v>
      </c>
      <c r="G33" s="110">
        <v>100.6</v>
      </c>
      <c r="H33" s="111">
        <v>54933</v>
      </c>
      <c r="I33" s="110">
        <v>100.4</v>
      </c>
      <c r="J33" s="505">
        <v>54493</v>
      </c>
      <c r="K33" s="506">
        <v>100.8</v>
      </c>
      <c r="L33" s="108">
        <v>12484</v>
      </c>
      <c r="M33" s="110">
        <v>106.9</v>
      </c>
      <c r="N33" s="112">
        <v>13677</v>
      </c>
      <c r="O33" s="113">
        <v>105.8</v>
      </c>
      <c r="P33" s="111">
        <v>12926</v>
      </c>
      <c r="Q33" s="110">
        <v>105.1</v>
      </c>
      <c r="R33" s="111">
        <v>14778</v>
      </c>
      <c r="S33" s="110">
        <v>106.1</v>
      </c>
      <c r="T33" s="513">
        <v>13470</v>
      </c>
      <c r="U33" s="514">
        <v>105.9</v>
      </c>
    </row>
    <row r="34" spans="1:21" s="114" customFormat="1" ht="12">
      <c r="A34" s="106" t="s">
        <v>133</v>
      </c>
      <c r="B34" s="108">
        <v>8341</v>
      </c>
      <c r="C34" s="109">
        <v>96.5</v>
      </c>
      <c r="D34" s="108">
        <v>8357</v>
      </c>
      <c r="E34" s="110">
        <v>100.9</v>
      </c>
      <c r="F34" s="111">
        <v>8329</v>
      </c>
      <c r="G34" s="110">
        <v>100.7</v>
      </c>
      <c r="H34" s="111">
        <v>8365</v>
      </c>
      <c r="I34" s="110">
        <v>100.5</v>
      </c>
      <c r="J34" s="505">
        <v>8348</v>
      </c>
      <c r="K34" s="506">
        <v>99.6</v>
      </c>
      <c r="L34" s="108">
        <v>20994</v>
      </c>
      <c r="M34" s="110">
        <v>108.4</v>
      </c>
      <c r="N34" s="112">
        <v>22799</v>
      </c>
      <c r="O34" s="113">
        <v>106.6</v>
      </c>
      <c r="P34" s="111">
        <v>21677</v>
      </c>
      <c r="Q34" s="110">
        <v>107.1</v>
      </c>
      <c r="R34" s="111">
        <v>26618</v>
      </c>
      <c r="S34" s="110">
        <v>105.6</v>
      </c>
      <c r="T34" s="513">
        <v>23025</v>
      </c>
      <c r="U34" s="514">
        <v>106.9</v>
      </c>
    </row>
    <row r="35" spans="1:21" s="114" customFormat="1" ht="12">
      <c r="A35" s="106"/>
      <c r="B35" s="108"/>
      <c r="C35" s="109"/>
      <c r="D35" s="108"/>
      <c r="E35" s="110"/>
      <c r="F35" s="111"/>
      <c r="G35" s="110"/>
      <c r="H35" s="120"/>
      <c r="I35" s="110"/>
      <c r="J35" s="509"/>
      <c r="K35" s="510"/>
      <c r="L35" s="108"/>
      <c r="M35" s="110"/>
      <c r="N35" s="112"/>
      <c r="O35" s="113"/>
      <c r="P35" s="121"/>
      <c r="Q35" s="122"/>
      <c r="R35" s="121"/>
      <c r="S35" s="122"/>
      <c r="T35" s="517"/>
      <c r="U35" s="518"/>
    </row>
    <row r="36" spans="1:21" s="114" customFormat="1" ht="12">
      <c r="A36" s="106" t="s">
        <v>134</v>
      </c>
      <c r="B36" s="108">
        <v>151094</v>
      </c>
      <c r="C36" s="109">
        <v>97.1</v>
      </c>
      <c r="D36" s="108">
        <v>149848</v>
      </c>
      <c r="E36" s="110">
        <v>97.5</v>
      </c>
      <c r="F36" s="111">
        <v>140492</v>
      </c>
      <c r="G36" s="110">
        <v>100.4</v>
      </c>
      <c r="H36" s="111">
        <v>150059</v>
      </c>
      <c r="I36" s="110">
        <v>99</v>
      </c>
      <c r="J36" s="505">
        <v>147873</v>
      </c>
      <c r="K36" s="506">
        <v>98.4</v>
      </c>
      <c r="L36" s="108">
        <v>8788</v>
      </c>
      <c r="M36" s="110">
        <v>103</v>
      </c>
      <c r="N36" s="112">
        <v>9109</v>
      </c>
      <c r="O36" s="113">
        <v>108.5</v>
      </c>
      <c r="P36" s="111">
        <v>9340</v>
      </c>
      <c r="Q36" s="110">
        <v>110.4</v>
      </c>
      <c r="R36" s="111">
        <v>10405</v>
      </c>
      <c r="S36" s="110">
        <v>98.8</v>
      </c>
      <c r="T36" s="513">
        <v>9411</v>
      </c>
      <c r="U36" s="514">
        <v>104.7</v>
      </c>
    </row>
    <row r="37" spans="1:21" s="114" customFormat="1" ht="12">
      <c r="A37" s="106" t="s">
        <v>135</v>
      </c>
      <c r="B37" s="108">
        <v>98563</v>
      </c>
      <c r="C37" s="109">
        <v>97.2</v>
      </c>
      <c r="D37" s="108">
        <v>97560</v>
      </c>
      <c r="E37" s="110">
        <v>97.4</v>
      </c>
      <c r="F37" s="111">
        <v>90747</v>
      </c>
      <c r="G37" s="110">
        <v>100.3</v>
      </c>
      <c r="H37" s="111">
        <v>97312</v>
      </c>
      <c r="I37" s="110">
        <v>98.7</v>
      </c>
      <c r="J37" s="505">
        <v>96046</v>
      </c>
      <c r="K37" s="506">
        <v>98.3</v>
      </c>
      <c r="L37" s="108">
        <v>8282</v>
      </c>
      <c r="M37" s="110">
        <v>102.6</v>
      </c>
      <c r="N37" s="112">
        <v>8678</v>
      </c>
      <c r="O37" s="113">
        <v>108.9</v>
      </c>
      <c r="P37" s="111">
        <v>8837</v>
      </c>
      <c r="Q37" s="110">
        <v>112.2</v>
      </c>
      <c r="R37" s="111">
        <v>9741</v>
      </c>
      <c r="S37" s="110">
        <v>98</v>
      </c>
      <c r="T37" s="513">
        <v>8883</v>
      </c>
      <c r="U37" s="514">
        <v>104.9</v>
      </c>
    </row>
    <row r="38" spans="1:21" s="114" customFormat="1" ht="12">
      <c r="A38" s="106" t="s">
        <v>136</v>
      </c>
      <c r="B38" s="108">
        <v>31557</v>
      </c>
      <c r="C38" s="109">
        <v>97.9</v>
      </c>
      <c r="D38" s="108">
        <v>31331</v>
      </c>
      <c r="E38" s="110">
        <v>98.1</v>
      </c>
      <c r="F38" s="111">
        <v>29731</v>
      </c>
      <c r="G38" s="110">
        <v>100.5</v>
      </c>
      <c r="H38" s="111">
        <v>31390</v>
      </c>
      <c r="I38" s="110">
        <v>99.3</v>
      </c>
      <c r="J38" s="505">
        <v>31002</v>
      </c>
      <c r="K38" s="506">
        <v>98.9</v>
      </c>
      <c r="L38" s="108">
        <v>9165</v>
      </c>
      <c r="M38" s="110">
        <v>103.1</v>
      </c>
      <c r="N38" s="112">
        <v>9378</v>
      </c>
      <c r="O38" s="113">
        <v>106.6</v>
      </c>
      <c r="P38" s="111">
        <v>9489</v>
      </c>
      <c r="Q38" s="110">
        <v>105.7</v>
      </c>
      <c r="R38" s="111">
        <v>10890</v>
      </c>
      <c r="S38" s="110">
        <v>95.5</v>
      </c>
      <c r="T38" s="513">
        <v>9733</v>
      </c>
      <c r="U38" s="514">
        <v>102.2</v>
      </c>
    </row>
    <row r="39" spans="1:21" s="114" customFormat="1" ht="12">
      <c r="A39" s="106" t="s">
        <v>137</v>
      </c>
      <c r="B39" s="108">
        <v>20534</v>
      </c>
      <c r="C39" s="109">
        <v>98.1</v>
      </c>
      <c r="D39" s="108">
        <v>20570</v>
      </c>
      <c r="E39" s="110">
        <v>100.2</v>
      </c>
      <c r="F39" s="111">
        <v>19648</v>
      </c>
      <c r="G39" s="110">
        <v>102.5</v>
      </c>
      <c r="H39" s="111">
        <v>21004</v>
      </c>
      <c r="I39" s="110">
        <v>101.7</v>
      </c>
      <c r="J39" s="505">
        <v>20439</v>
      </c>
      <c r="K39" s="506">
        <v>100.6</v>
      </c>
      <c r="L39" s="108">
        <v>10570</v>
      </c>
      <c r="M39" s="110">
        <v>103</v>
      </c>
      <c r="N39" s="112">
        <v>10757</v>
      </c>
      <c r="O39" s="113">
        <v>109.1</v>
      </c>
      <c r="P39" s="111">
        <v>11352</v>
      </c>
      <c r="Q39" s="110">
        <v>109.5</v>
      </c>
      <c r="R39" s="111">
        <v>12773</v>
      </c>
      <c r="S39" s="110">
        <v>106.4</v>
      </c>
      <c r="T39" s="513">
        <v>11371</v>
      </c>
      <c r="U39" s="514">
        <v>107</v>
      </c>
    </row>
    <row r="40" spans="1:21" s="114" customFormat="1" ht="12">
      <c r="A40" s="106" t="s">
        <v>138</v>
      </c>
      <c r="B40" s="108">
        <v>440</v>
      </c>
      <c r="C40" s="109">
        <v>44.5</v>
      </c>
      <c r="D40" s="108">
        <v>387</v>
      </c>
      <c r="E40" s="110">
        <v>39</v>
      </c>
      <c r="F40" s="111">
        <v>366</v>
      </c>
      <c r="G40" s="110">
        <v>48.1</v>
      </c>
      <c r="H40" s="111">
        <v>353</v>
      </c>
      <c r="I40" s="110">
        <v>45.2</v>
      </c>
      <c r="J40" s="505">
        <v>387</v>
      </c>
      <c r="K40" s="506">
        <v>43.9</v>
      </c>
      <c r="L40" s="108">
        <v>11879</v>
      </c>
      <c r="M40" s="110">
        <v>148.4</v>
      </c>
      <c r="N40" s="112">
        <v>8401</v>
      </c>
      <c r="O40" s="113">
        <v>103.8</v>
      </c>
      <c r="P40" s="111">
        <v>14059</v>
      </c>
      <c r="Q40" s="110">
        <v>145.6</v>
      </c>
      <c r="R40" s="111">
        <v>9605</v>
      </c>
      <c r="S40" s="110">
        <v>85.6</v>
      </c>
      <c r="T40" s="513">
        <v>11005</v>
      </c>
      <c r="U40" s="514">
        <v>121</v>
      </c>
    </row>
    <row r="41" spans="1:21" s="114" customFormat="1" ht="12">
      <c r="A41" s="106" t="s">
        <v>92</v>
      </c>
      <c r="B41" s="108">
        <v>32161</v>
      </c>
      <c r="C41" s="109">
        <v>114.8</v>
      </c>
      <c r="D41" s="108">
        <v>32419</v>
      </c>
      <c r="E41" s="110">
        <v>110.6</v>
      </c>
      <c r="F41" s="111">
        <v>32318</v>
      </c>
      <c r="G41" s="110">
        <v>104.8</v>
      </c>
      <c r="H41" s="111">
        <v>32474</v>
      </c>
      <c r="I41" s="110">
        <v>101.3</v>
      </c>
      <c r="J41" s="505">
        <v>32343</v>
      </c>
      <c r="K41" s="506">
        <v>107.6</v>
      </c>
      <c r="L41" s="108">
        <v>6098</v>
      </c>
      <c r="M41" s="110">
        <v>99</v>
      </c>
      <c r="N41" s="108">
        <v>6231</v>
      </c>
      <c r="O41" s="124">
        <v>100.2</v>
      </c>
      <c r="P41" s="111">
        <v>6342</v>
      </c>
      <c r="Q41" s="110">
        <v>101.8</v>
      </c>
      <c r="R41" s="111">
        <v>7675</v>
      </c>
      <c r="S41" s="110">
        <v>108.3</v>
      </c>
      <c r="T41" s="513">
        <v>6588</v>
      </c>
      <c r="U41" s="514">
        <v>102.3</v>
      </c>
    </row>
    <row r="42" spans="1:21" s="114" customFormat="1" ht="12">
      <c r="A42" s="106" t="s">
        <v>93</v>
      </c>
      <c r="B42" s="108">
        <v>3969</v>
      </c>
      <c r="C42" s="109">
        <v>100.7</v>
      </c>
      <c r="D42" s="108">
        <v>3939</v>
      </c>
      <c r="E42" s="110">
        <v>100.1</v>
      </c>
      <c r="F42" s="111">
        <v>3914</v>
      </c>
      <c r="G42" s="110">
        <v>99.6</v>
      </c>
      <c r="H42" s="111">
        <v>3951</v>
      </c>
      <c r="I42" s="110">
        <v>99.9</v>
      </c>
      <c r="J42" s="505">
        <v>3943</v>
      </c>
      <c r="K42" s="506">
        <v>100.1</v>
      </c>
      <c r="L42" s="108">
        <v>9912</v>
      </c>
      <c r="M42" s="110">
        <v>103.1</v>
      </c>
      <c r="N42" s="112">
        <v>10163</v>
      </c>
      <c r="O42" s="123">
        <v>103.3</v>
      </c>
      <c r="P42" s="111">
        <v>10450</v>
      </c>
      <c r="Q42" s="110">
        <v>104.8</v>
      </c>
      <c r="R42" s="111">
        <v>13356</v>
      </c>
      <c r="S42" s="110">
        <v>122.3</v>
      </c>
      <c r="T42" s="513">
        <v>10971</v>
      </c>
      <c r="U42" s="514">
        <v>108.8</v>
      </c>
    </row>
    <row r="43" spans="1:21" s="114" customFormat="1" ht="12">
      <c r="A43" s="106" t="s">
        <v>139</v>
      </c>
      <c r="B43" s="108">
        <v>28192</v>
      </c>
      <c r="C43" s="109">
        <v>117.3</v>
      </c>
      <c r="D43" s="108">
        <v>28480</v>
      </c>
      <c r="E43" s="110">
        <v>112.4</v>
      </c>
      <c r="F43" s="111">
        <v>28404</v>
      </c>
      <c r="G43" s="110">
        <v>105.5</v>
      </c>
      <c r="H43" s="111">
        <v>28523</v>
      </c>
      <c r="I43" s="110">
        <v>101.5</v>
      </c>
      <c r="J43" s="505">
        <v>28400</v>
      </c>
      <c r="K43" s="506">
        <v>108.8</v>
      </c>
      <c r="L43" s="108">
        <v>5561</v>
      </c>
      <c r="M43" s="110">
        <v>99.5</v>
      </c>
      <c r="N43" s="112">
        <v>5688</v>
      </c>
      <c r="O43" s="123">
        <v>100.7</v>
      </c>
      <c r="P43" s="111">
        <v>5776</v>
      </c>
      <c r="Q43" s="110">
        <v>101.6</v>
      </c>
      <c r="R43" s="111">
        <v>6888</v>
      </c>
      <c r="S43" s="110">
        <v>105.2</v>
      </c>
      <c r="T43" s="513">
        <v>5980</v>
      </c>
      <c r="U43" s="514">
        <v>101.6</v>
      </c>
    </row>
    <row r="44" spans="1:21" s="114" customFormat="1" ht="12">
      <c r="A44" s="106" t="s">
        <v>7</v>
      </c>
      <c r="B44" s="108"/>
      <c r="C44" s="109"/>
      <c r="D44" s="108"/>
      <c r="E44" s="110"/>
      <c r="F44" s="111"/>
      <c r="G44" s="110"/>
      <c r="H44" s="111"/>
      <c r="I44" s="110"/>
      <c r="J44" s="505"/>
      <c r="K44" s="506"/>
      <c r="L44" s="108"/>
      <c r="M44" s="110"/>
      <c r="N44" s="112"/>
      <c r="O44" s="123"/>
      <c r="P44" s="111"/>
      <c r="Q44" s="110"/>
      <c r="R44" s="111"/>
      <c r="S44" s="110"/>
      <c r="T44" s="513"/>
      <c r="U44" s="514"/>
    </row>
    <row r="45" spans="1:21" s="114" customFormat="1" ht="12">
      <c r="A45" s="106" t="s">
        <v>96</v>
      </c>
      <c r="B45" s="108">
        <v>16758</v>
      </c>
      <c r="C45" s="109">
        <v>199.8</v>
      </c>
      <c r="D45" s="108">
        <v>30447</v>
      </c>
      <c r="E45" s="110">
        <v>342.9</v>
      </c>
      <c r="F45" s="111">
        <v>32332</v>
      </c>
      <c r="G45" s="110">
        <v>89.1</v>
      </c>
      <c r="H45" s="111">
        <v>23421</v>
      </c>
      <c r="I45" s="110">
        <v>44.4</v>
      </c>
      <c r="J45" s="505">
        <v>25740</v>
      </c>
      <c r="K45" s="506">
        <v>96.8</v>
      </c>
      <c r="L45" s="108">
        <v>7270</v>
      </c>
      <c r="M45" s="110">
        <v>76.5</v>
      </c>
      <c r="N45" s="112">
        <v>6040</v>
      </c>
      <c r="O45" s="123">
        <v>63.1</v>
      </c>
      <c r="P45" s="111">
        <v>5973</v>
      </c>
      <c r="Q45" s="110">
        <v>107.6</v>
      </c>
      <c r="R45" s="111">
        <v>7140</v>
      </c>
      <c r="S45" s="110">
        <v>133.4</v>
      </c>
      <c r="T45" s="513">
        <v>6469</v>
      </c>
      <c r="U45" s="514">
        <v>106</v>
      </c>
    </row>
    <row r="46" spans="1:21" s="114" customFormat="1" ht="12">
      <c r="A46" s="106" t="s">
        <v>97</v>
      </c>
      <c r="B46" s="108">
        <v>15268</v>
      </c>
      <c r="C46" s="109">
        <v>209.9</v>
      </c>
      <c r="D46" s="108">
        <v>28963</v>
      </c>
      <c r="E46" s="110">
        <v>373.6</v>
      </c>
      <c r="F46" s="111">
        <v>30868</v>
      </c>
      <c r="G46" s="110">
        <v>87.9</v>
      </c>
      <c r="H46" s="111">
        <v>21944</v>
      </c>
      <c r="I46" s="110">
        <v>42.8</v>
      </c>
      <c r="J46" s="505">
        <v>24261</v>
      </c>
      <c r="K46" s="506">
        <v>95.7</v>
      </c>
      <c r="L46" s="108">
        <v>7150</v>
      </c>
      <c r="M46" s="110">
        <v>73.5</v>
      </c>
      <c r="N46" s="112">
        <v>5890</v>
      </c>
      <c r="O46" s="123">
        <v>60.5</v>
      </c>
      <c r="P46" s="111">
        <v>5812</v>
      </c>
      <c r="Q46" s="110">
        <v>106.6</v>
      </c>
      <c r="R46" s="111">
        <v>6904</v>
      </c>
      <c r="S46" s="110">
        <v>132.4</v>
      </c>
      <c r="T46" s="513">
        <v>6293</v>
      </c>
      <c r="U46" s="514">
        <v>105.5</v>
      </c>
    </row>
    <row r="47" spans="1:21" s="114" customFormat="1" ht="12">
      <c r="A47" s="106" t="s">
        <v>140</v>
      </c>
      <c r="B47" s="108"/>
      <c r="C47" s="109"/>
      <c r="D47" s="108"/>
      <c r="E47" s="110"/>
      <c r="F47" s="111"/>
      <c r="G47" s="110"/>
      <c r="H47" s="111"/>
      <c r="I47" s="110"/>
      <c r="J47" s="505"/>
      <c r="K47" s="506"/>
      <c r="L47" s="108"/>
      <c r="M47" s="110"/>
      <c r="N47" s="112"/>
      <c r="O47" s="123"/>
      <c r="P47" s="111"/>
      <c r="Q47" s="110"/>
      <c r="R47" s="111"/>
      <c r="S47" s="110"/>
      <c r="T47" s="513"/>
      <c r="U47" s="514"/>
    </row>
    <row r="48" spans="1:21" s="114" customFormat="1" ht="12.75" thickBot="1">
      <c r="A48" s="107" t="s">
        <v>99</v>
      </c>
      <c r="B48" s="125">
        <v>1490</v>
      </c>
      <c r="C48" s="126">
        <v>147.1</v>
      </c>
      <c r="D48" s="127">
        <v>1484</v>
      </c>
      <c r="E48" s="128">
        <v>145.3</v>
      </c>
      <c r="F48" s="127">
        <v>1464</v>
      </c>
      <c r="G48" s="128">
        <v>122.6</v>
      </c>
      <c r="H48" s="127">
        <v>1477</v>
      </c>
      <c r="I48" s="128">
        <v>100.1</v>
      </c>
      <c r="J48" s="511">
        <v>1479</v>
      </c>
      <c r="K48" s="512">
        <v>125.8</v>
      </c>
      <c r="L48" s="125">
        <v>8497</v>
      </c>
      <c r="M48" s="128">
        <v>105.5</v>
      </c>
      <c r="N48" s="129">
        <v>8977</v>
      </c>
      <c r="O48" s="130">
        <v>103.5</v>
      </c>
      <c r="P48" s="127">
        <v>9349</v>
      </c>
      <c r="Q48" s="128">
        <v>109.7</v>
      </c>
      <c r="R48" s="127">
        <v>10650</v>
      </c>
      <c r="S48" s="128">
        <v>104.6</v>
      </c>
      <c r="T48" s="519">
        <v>9366</v>
      </c>
      <c r="U48" s="520">
        <v>104.4</v>
      </c>
    </row>
    <row r="49" spans="1:9" s="114" customFormat="1" ht="12">
      <c r="A49" s="131" t="s">
        <v>7</v>
      </c>
      <c r="B49" s="132"/>
      <c r="C49" s="133"/>
      <c r="D49" s="132"/>
      <c r="E49" s="133"/>
      <c r="F49" s="132"/>
      <c r="G49" s="133"/>
      <c r="H49" s="133"/>
      <c r="I49" s="133"/>
    </row>
    <row r="50" spans="1:3" ht="12.75">
      <c r="A50" s="538" t="s">
        <v>106</v>
      </c>
      <c r="B50" s="538"/>
      <c r="C50" s="538"/>
    </row>
    <row r="51" spans="1:2" ht="12.75">
      <c r="A51" s="96"/>
      <c r="B51" s="96"/>
    </row>
    <row r="52" spans="1:2" ht="12.75">
      <c r="A52" s="7" t="s">
        <v>141</v>
      </c>
      <c r="B52" s="5"/>
    </row>
    <row r="53" ht="14.25">
      <c r="T53" s="536" t="s">
        <v>452</v>
      </c>
    </row>
  </sheetData>
  <mergeCells count="16">
    <mergeCell ref="A50:C50"/>
    <mergeCell ref="R7:S7"/>
    <mergeCell ref="T2:U2"/>
    <mergeCell ref="A3:U3"/>
    <mergeCell ref="A4:U4"/>
    <mergeCell ref="B5:U5"/>
    <mergeCell ref="T7:U7"/>
    <mergeCell ref="L6:U6"/>
    <mergeCell ref="B7:C7"/>
    <mergeCell ref="D7:E7"/>
    <mergeCell ref="N7:O7"/>
    <mergeCell ref="P7:Q7"/>
    <mergeCell ref="F7:G7"/>
    <mergeCell ref="H7:I7"/>
    <mergeCell ref="J7:K7"/>
    <mergeCell ref="L7:M7"/>
  </mergeCells>
  <printOptions/>
  <pageMargins left="0.2362204724409449" right="0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I40">
      <selection activeCell="T65" sqref="T65"/>
    </sheetView>
  </sheetViews>
  <sheetFormatPr defaultColWidth="9.00390625" defaultRowHeight="12.75"/>
  <cols>
    <col min="1" max="1" width="39.625" style="0" customWidth="1"/>
    <col min="2" max="2" width="8.25390625" style="0" customWidth="1"/>
    <col min="3" max="3" width="8.00390625" style="0" customWidth="1"/>
    <col min="4" max="4" width="8.25390625" style="0" customWidth="1"/>
    <col min="5" max="5" width="8.00390625" style="0" customWidth="1"/>
    <col min="6" max="6" width="8.25390625" style="0" customWidth="1"/>
    <col min="7" max="7" width="8.00390625" style="0" customWidth="1"/>
    <col min="8" max="8" width="8.25390625" style="0" customWidth="1"/>
    <col min="9" max="9" width="8.00390625" style="0" customWidth="1"/>
    <col min="10" max="10" width="9.25390625" style="0" bestFit="1" customWidth="1"/>
    <col min="11" max="12" width="8.25390625" style="0" customWidth="1"/>
    <col min="13" max="13" width="8.00390625" style="0" customWidth="1"/>
    <col min="14" max="14" width="8.25390625" style="0" customWidth="1"/>
    <col min="16" max="16" width="8.25390625" style="0" customWidth="1"/>
    <col min="17" max="17" width="8.00390625" style="0" customWidth="1"/>
    <col min="18" max="18" width="8.25390625" style="0" customWidth="1"/>
    <col min="19" max="19" width="8.00390625" style="0" customWidth="1"/>
    <col min="20" max="20" width="9.25390625" style="0" bestFit="1" customWidth="1"/>
    <col min="21" max="21" width="8.25390625" style="0" customWidth="1"/>
  </cols>
  <sheetData>
    <row r="1" spans="20:21" ht="12.75">
      <c r="T1" s="551" t="s">
        <v>142</v>
      </c>
      <c r="U1" s="551"/>
    </row>
    <row r="2" spans="1:21" ht="12.75">
      <c r="A2" s="548" t="s">
        <v>126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</row>
    <row r="3" spans="1:21" ht="13.5" thickBot="1">
      <c r="A3" s="537" t="s">
        <v>143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</row>
    <row r="4" spans="1:21" ht="12.75">
      <c r="A4" s="99"/>
      <c r="B4" s="532" t="s">
        <v>101</v>
      </c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4"/>
    </row>
    <row r="5" spans="1:21" ht="12.75">
      <c r="A5" s="100"/>
      <c r="B5" s="31" t="s">
        <v>113</v>
      </c>
      <c r="C5" s="32"/>
      <c r="D5" s="32"/>
      <c r="E5" s="32"/>
      <c r="F5" s="32"/>
      <c r="G5" s="32"/>
      <c r="H5" s="32"/>
      <c r="I5" s="32"/>
      <c r="J5" s="32"/>
      <c r="K5" s="33"/>
      <c r="L5" s="535" t="s">
        <v>114</v>
      </c>
      <c r="M5" s="540"/>
      <c r="N5" s="540"/>
      <c r="O5" s="540"/>
      <c r="P5" s="540"/>
      <c r="Q5" s="540"/>
      <c r="R5" s="540"/>
      <c r="S5" s="540"/>
      <c r="T5" s="540"/>
      <c r="U5" s="541"/>
    </row>
    <row r="6" spans="1:21" ht="12.75">
      <c r="A6" s="101" t="s">
        <v>103</v>
      </c>
      <c r="B6" s="539" t="s">
        <v>107</v>
      </c>
      <c r="C6" s="531"/>
      <c r="D6" s="539" t="s">
        <v>108</v>
      </c>
      <c r="E6" s="531"/>
      <c r="F6" s="539" t="s">
        <v>119</v>
      </c>
      <c r="G6" s="531"/>
      <c r="H6" s="539" t="s">
        <v>128</v>
      </c>
      <c r="I6" s="531"/>
      <c r="J6" s="542" t="s">
        <v>121</v>
      </c>
      <c r="K6" s="543"/>
      <c r="L6" s="539" t="s">
        <v>107</v>
      </c>
      <c r="M6" s="531"/>
      <c r="N6" s="544" t="s">
        <v>108</v>
      </c>
      <c r="O6" s="531"/>
      <c r="P6" s="539" t="s">
        <v>119</v>
      </c>
      <c r="Q6" s="531"/>
      <c r="R6" s="539" t="s">
        <v>128</v>
      </c>
      <c r="S6" s="531"/>
      <c r="T6" s="545" t="s">
        <v>121</v>
      </c>
      <c r="U6" s="546"/>
    </row>
    <row r="7" spans="1:21" ht="12.75">
      <c r="A7" s="102" t="s">
        <v>104</v>
      </c>
      <c r="B7" s="21" t="s">
        <v>1</v>
      </c>
      <c r="C7" s="22" t="s">
        <v>109</v>
      </c>
      <c r="D7" s="21" t="s">
        <v>1</v>
      </c>
      <c r="E7" s="22" t="s">
        <v>109</v>
      </c>
      <c r="F7" s="21" t="s">
        <v>1</v>
      </c>
      <c r="G7" s="22" t="s">
        <v>109</v>
      </c>
      <c r="H7" s="21" t="s">
        <v>1</v>
      </c>
      <c r="I7" s="22" t="s">
        <v>109</v>
      </c>
      <c r="J7" s="34" t="s">
        <v>1</v>
      </c>
      <c r="K7" s="35" t="s">
        <v>109</v>
      </c>
      <c r="L7" s="21" t="s">
        <v>1</v>
      </c>
      <c r="M7" s="22" t="s">
        <v>109</v>
      </c>
      <c r="N7" s="21" t="s">
        <v>1</v>
      </c>
      <c r="O7" s="22" t="s">
        <v>109</v>
      </c>
      <c r="P7" s="21" t="s">
        <v>1</v>
      </c>
      <c r="Q7" s="22" t="s">
        <v>109</v>
      </c>
      <c r="R7" s="21" t="s">
        <v>1</v>
      </c>
      <c r="S7" s="22" t="s">
        <v>109</v>
      </c>
      <c r="T7" s="34" t="s">
        <v>1</v>
      </c>
      <c r="U7" s="40" t="s">
        <v>109</v>
      </c>
    </row>
    <row r="8" spans="1:21" ht="12.75">
      <c r="A8" s="102"/>
      <c r="B8" s="23" t="s">
        <v>111</v>
      </c>
      <c r="C8" s="24" t="s">
        <v>110</v>
      </c>
      <c r="D8" s="23" t="s">
        <v>111</v>
      </c>
      <c r="E8" s="24" t="s">
        <v>110</v>
      </c>
      <c r="F8" s="23" t="s">
        <v>111</v>
      </c>
      <c r="G8" s="24" t="s">
        <v>110</v>
      </c>
      <c r="H8" s="23" t="s">
        <v>111</v>
      </c>
      <c r="I8" s="24" t="s">
        <v>110</v>
      </c>
      <c r="J8" s="36" t="s">
        <v>111</v>
      </c>
      <c r="K8" s="37" t="s">
        <v>110</v>
      </c>
      <c r="L8" s="23" t="s">
        <v>111</v>
      </c>
      <c r="M8" s="24" t="s">
        <v>110</v>
      </c>
      <c r="N8" s="23" t="s">
        <v>111</v>
      </c>
      <c r="O8" s="24" t="s">
        <v>110</v>
      </c>
      <c r="P8" s="23" t="s">
        <v>111</v>
      </c>
      <c r="Q8" s="24" t="s">
        <v>110</v>
      </c>
      <c r="R8" s="23" t="s">
        <v>111</v>
      </c>
      <c r="S8" s="24" t="s">
        <v>110</v>
      </c>
      <c r="T8" s="36" t="s">
        <v>111</v>
      </c>
      <c r="U8" s="41" t="s">
        <v>110</v>
      </c>
    </row>
    <row r="9" spans="1:21" ht="12.75">
      <c r="A9" s="102"/>
      <c r="B9" s="23" t="s">
        <v>112</v>
      </c>
      <c r="C9" s="24" t="s">
        <v>2</v>
      </c>
      <c r="D9" s="23" t="s">
        <v>112</v>
      </c>
      <c r="E9" s="24" t="s">
        <v>2</v>
      </c>
      <c r="F9" s="23" t="s">
        <v>112</v>
      </c>
      <c r="G9" s="24" t="s">
        <v>2</v>
      </c>
      <c r="H9" s="23" t="s">
        <v>112</v>
      </c>
      <c r="I9" s="24" t="s">
        <v>2</v>
      </c>
      <c r="J9" s="36" t="s">
        <v>112</v>
      </c>
      <c r="K9" s="37" t="s">
        <v>2</v>
      </c>
      <c r="L9" s="23" t="s">
        <v>112</v>
      </c>
      <c r="M9" s="24" t="s">
        <v>2</v>
      </c>
      <c r="N9" s="23" t="s">
        <v>112</v>
      </c>
      <c r="O9" s="24" t="s">
        <v>2</v>
      </c>
      <c r="P9" s="23" t="s">
        <v>112</v>
      </c>
      <c r="Q9" s="24" t="s">
        <v>2</v>
      </c>
      <c r="R9" s="23" t="s">
        <v>112</v>
      </c>
      <c r="S9" s="24" t="s">
        <v>2</v>
      </c>
      <c r="T9" s="36" t="s">
        <v>112</v>
      </c>
      <c r="U9" s="41" t="s">
        <v>2</v>
      </c>
    </row>
    <row r="10" spans="1:21" ht="12.75">
      <c r="A10" s="103"/>
      <c r="B10" s="25" t="s">
        <v>3</v>
      </c>
      <c r="C10" s="26" t="s">
        <v>4</v>
      </c>
      <c r="D10" s="25" t="s">
        <v>3</v>
      </c>
      <c r="E10" s="26" t="s">
        <v>4</v>
      </c>
      <c r="F10" s="25" t="s">
        <v>3</v>
      </c>
      <c r="G10" s="26" t="s">
        <v>4</v>
      </c>
      <c r="H10" s="25" t="s">
        <v>3</v>
      </c>
      <c r="I10" s="26" t="s">
        <v>4</v>
      </c>
      <c r="J10" s="38" t="s">
        <v>3</v>
      </c>
      <c r="K10" s="39" t="s">
        <v>4</v>
      </c>
      <c r="L10" s="25" t="s">
        <v>3</v>
      </c>
      <c r="M10" s="26" t="s">
        <v>4</v>
      </c>
      <c r="N10" s="25" t="s">
        <v>3</v>
      </c>
      <c r="O10" s="26" t="s">
        <v>4</v>
      </c>
      <c r="P10" s="25" t="s">
        <v>3</v>
      </c>
      <c r="Q10" s="26" t="s">
        <v>4</v>
      </c>
      <c r="R10" s="25" t="s">
        <v>3</v>
      </c>
      <c r="S10" s="26" t="s">
        <v>4</v>
      </c>
      <c r="T10" s="38" t="s">
        <v>3</v>
      </c>
      <c r="U10" s="42" t="s">
        <v>4</v>
      </c>
    </row>
    <row r="11" spans="1:21" ht="12.75">
      <c r="A11" s="13" t="s">
        <v>0</v>
      </c>
      <c r="B11" s="16"/>
      <c r="C11" s="20"/>
      <c r="D11" s="16"/>
      <c r="E11" s="85"/>
      <c r="F11" s="64"/>
      <c r="G11" s="85"/>
      <c r="H11" s="64"/>
      <c r="I11" s="85"/>
      <c r="J11" s="44"/>
      <c r="K11" s="503"/>
      <c r="L11" s="44"/>
      <c r="M11" s="503"/>
      <c r="N11" s="44"/>
      <c r="O11" s="503"/>
      <c r="P11" s="44"/>
      <c r="Q11" s="503"/>
      <c r="R11" s="44"/>
      <c r="S11" s="503"/>
      <c r="T11" s="44"/>
      <c r="U11" s="105"/>
    </row>
    <row r="12" spans="1:21" ht="12.75">
      <c r="A12" s="134" t="s">
        <v>5</v>
      </c>
      <c r="B12" s="58">
        <v>115933</v>
      </c>
      <c r="C12" s="61">
        <v>98.1</v>
      </c>
      <c r="D12" s="58">
        <v>115733</v>
      </c>
      <c r="E12" s="61">
        <v>98.5</v>
      </c>
      <c r="F12" s="58">
        <v>113784</v>
      </c>
      <c r="G12" s="61">
        <v>97.8</v>
      </c>
      <c r="H12" s="60">
        <v>113247</v>
      </c>
      <c r="I12" s="61">
        <v>96.6</v>
      </c>
      <c r="J12" s="60">
        <v>114674</v>
      </c>
      <c r="K12" s="61">
        <v>97.8</v>
      </c>
      <c r="L12" s="58">
        <v>9835</v>
      </c>
      <c r="M12" s="522">
        <v>106.4</v>
      </c>
      <c r="N12" s="58">
        <v>10484</v>
      </c>
      <c r="O12" s="61">
        <v>110.3</v>
      </c>
      <c r="P12" s="58">
        <v>11456</v>
      </c>
      <c r="Q12" s="61">
        <v>115.7</v>
      </c>
      <c r="R12" s="60">
        <v>12565</v>
      </c>
      <c r="S12" s="61">
        <v>114.9</v>
      </c>
      <c r="T12" s="58">
        <v>11075</v>
      </c>
      <c r="U12" s="62">
        <v>111.9</v>
      </c>
    </row>
    <row r="13" spans="1:21" ht="12.75">
      <c r="A13" s="134" t="s">
        <v>6</v>
      </c>
      <c r="B13" s="16"/>
      <c r="C13" s="15"/>
      <c r="D13" s="16"/>
      <c r="E13" s="20"/>
      <c r="F13" s="16"/>
      <c r="G13" s="20"/>
      <c r="H13" s="63"/>
      <c r="I13" s="20"/>
      <c r="J13" s="63"/>
      <c r="K13" s="20"/>
      <c r="L13" s="16"/>
      <c r="M13" s="20"/>
      <c r="N13" s="16"/>
      <c r="O13" s="20"/>
      <c r="P13" s="16"/>
      <c r="Q13" s="20"/>
      <c r="R13" s="63"/>
      <c r="S13" s="20"/>
      <c r="T13" s="58"/>
      <c r="U13" s="62"/>
    </row>
    <row r="14" spans="1:21" ht="12.75">
      <c r="A14" s="135" t="s">
        <v>7</v>
      </c>
      <c r="B14" s="16"/>
      <c r="C14" s="15"/>
      <c r="D14" s="16"/>
      <c r="E14" s="20"/>
      <c r="F14" s="16"/>
      <c r="G14" s="20"/>
      <c r="H14" s="63"/>
      <c r="I14" s="20"/>
      <c r="J14" s="63"/>
      <c r="K14" s="20"/>
      <c r="L14" s="16"/>
      <c r="M14" s="20"/>
      <c r="N14" s="16"/>
      <c r="O14" s="20"/>
      <c r="P14" s="16"/>
      <c r="Q14" s="20"/>
      <c r="R14" s="63"/>
      <c r="S14" s="20"/>
      <c r="T14" s="58"/>
      <c r="U14" s="62"/>
    </row>
    <row r="15" spans="1:21" ht="12.75">
      <c r="A15" s="135" t="s">
        <v>8</v>
      </c>
      <c r="B15" s="16">
        <v>2333</v>
      </c>
      <c r="C15" s="20">
        <v>90.9</v>
      </c>
      <c r="D15" s="16">
        <v>2569</v>
      </c>
      <c r="E15" s="20">
        <v>87.1</v>
      </c>
      <c r="F15" s="16">
        <v>2601</v>
      </c>
      <c r="G15" s="20">
        <v>84.6</v>
      </c>
      <c r="H15" s="63">
        <v>2272</v>
      </c>
      <c r="I15" s="20">
        <v>89.1</v>
      </c>
      <c r="J15" s="60">
        <v>2444</v>
      </c>
      <c r="K15" s="61">
        <v>87.7</v>
      </c>
      <c r="L15" s="16">
        <v>9667</v>
      </c>
      <c r="M15" s="20">
        <v>106</v>
      </c>
      <c r="N15" s="16">
        <v>9934</v>
      </c>
      <c r="O15" s="20">
        <v>107.4</v>
      </c>
      <c r="P15" s="16">
        <v>10174</v>
      </c>
      <c r="Q15" s="20">
        <v>104.5</v>
      </c>
      <c r="R15" s="63">
        <v>12237</v>
      </c>
      <c r="S15" s="20">
        <v>105.8</v>
      </c>
      <c r="T15" s="58">
        <v>10469</v>
      </c>
      <c r="U15" s="62">
        <v>105.9</v>
      </c>
    </row>
    <row r="16" spans="1:21" ht="12.75">
      <c r="A16" s="135" t="s">
        <v>9</v>
      </c>
      <c r="B16" s="16"/>
      <c r="C16" s="20"/>
      <c r="D16" s="16"/>
      <c r="E16" s="20"/>
      <c r="F16" s="16"/>
      <c r="G16" s="20"/>
      <c r="H16" s="63"/>
      <c r="I16" s="20"/>
      <c r="J16" s="60"/>
      <c r="K16" s="61"/>
      <c r="L16" s="16"/>
      <c r="M16" s="20"/>
      <c r="N16" s="16"/>
      <c r="O16" s="20"/>
      <c r="P16" s="16"/>
      <c r="Q16" s="20"/>
      <c r="R16" s="63"/>
      <c r="S16" s="20"/>
      <c r="T16" s="58"/>
      <c r="U16" s="62"/>
    </row>
    <row r="17" spans="1:21" ht="12.75">
      <c r="A17" s="135" t="s">
        <v>7</v>
      </c>
      <c r="B17" s="16"/>
      <c r="C17" s="20"/>
      <c r="D17" s="16"/>
      <c r="E17" s="20"/>
      <c r="F17" s="16"/>
      <c r="G17" s="20"/>
      <c r="H17" s="63"/>
      <c r="I17" s="20"/>
      <c r="J17" s="60"/>
      <c r="K17" s="61"/>
      <c r="L17" s="16"/>
      <c r="M17" s="20"/>
      <c r="N17" s="16"/>
      <c r="O17" s="20"/>
      <c r="P17" s="16"/>
      <c r="Q17" s="20"/>
      <c r="R17" s="63"/>
      <c r="S17" s="20"/>
      <c r="T17" s="58"/>
      <c r="U17" s="62"/>
    </row>
    <row r="18" spans="1:21" ht="12.75">
      <c r="A18" s="504" t="s">
        <v>144</v>
      </c>
      <c r="B18" s="16">
        <v>2333</v>
      </c>
      <c r="C18" s="20">
        <v>90.9</v>
      </c>
      <c r="D18" s="16">
        <v>2569</v>
      </c>
      <c r="E18" s="20">
        <v>87.1</v>
      </c>
      <c r="F18" s="16">
        <v>2601</v>
      </c>
      <c r="G18" s="20">
        <v>84.6</v>
      </c>
      <c r="H18" s="63">
        <v>2272</v>
      </c>
      <c r="I18" s="20">
        <v>89.1</v>
      </c>
      <c r="J18" s="60">
        <v>2444</v>
      </c>
      <c r="K18" s="61">
        <v>87.7</v>
      </c>
      <c r="L18" s="16">
        <v>9667</v>
      </c>
      <c r="M18" s="20">
        <v>106</v>
      </c>
      <c r="N18" s="16">
        <v>9934</v>
      </c>
      <c r="O18" s="20">
        <v>107.4</v>
      </c>
      <c r="P18" s="16">
        <v>10174</v>
      </c>
      <c r="Q18" s="20">
        <v>104.5</v>
      </c>
      <c r="R18" s="63">
        <v>12237</v>
      </c>
      <c r="S18" s="20">
        <v>105.8</v>
      </c>
      <c r="T18" s="58">
        <v>10469</v>
      </c>
      <c r="U18" s="62">
        <v>105.9</v>
      </c>
    </row>
    <row r="19" spans="1:21" ht="12.75">
      <c r="A19" s="135" t="s">
        <v>145</v>
      </c>
      <c r="B19" s="16">
        <v>1422</v>
      </c>
      <c r="C19" s="20">
        <v>89.7</v>
      </c>
      <c r="D19" s="16">
        <v>1357</v>
      </c>
      <c r="E19" s="20">
        <v>85.6</v>
      </c>
      <c r="F19" s="16">
        <v>1379</v>
      </c>
      <c r="G19" s="20">
        <v>85.7</v>
      </c>
      <c r="H19" s="63">
        <v>1353</v>
      </c>
      <c r="I19" s="20">
        <v>91.8</v>
      </c>
      <c r="J19" s="60">
        <v>1378</v>
      </c>
      <c r="K19" s="61">
        <v>88.1</v>
      </c>
      <c r="L19" s="16">
        <v>9548</v>
      </c>
      <c r="M19" s="20">
        <v>108.2</v>
      </c>
      <c r="N19" s="16">
        <v>10017</v>
      </c>
      <c r="O19" s="20">
        <v>108.8</v>
      </c>
      <c r="P19" s="16">
        <v>10765</v>
      </c>
      <c r="Q19" s="20">
        <v>107.5</v>
      </c>
      <c r="R19" s="63">
        <v>13094</v>
      </c>
      <c r="S19" s="20">
        <v>105</v>
      </c>
      <c r="T19" s="58">
        <v>10839</v>
      </c>
      <c r="U19" s="62">
        <v>107.5</v>
      </c>
    </row>
    <row r="20" spans="1:21" ht="12.75">
      <c r="A20" s="135" t="s">
        <v>12</v>
      </c>
      <c r="B20" s="16">
        <v>911</v>
      </c>
      <c r="C20" s="20">
        <v>92.9</v>
      </c>
      <c r="D20" s="16">
        <v>1212</v>
      </c>
      <c r="E20" s="20">
        <v>88.9</v>
      </c>
      <c r="F20" s="16">
        <v>1222</v>
      </c>
      <c r="G20" s="20">
        <v>83.4</v>
      </c>
      <c r="H20" s="63">
        <v>919</v>
      </c>
      <c r="I20" s="20">
        <v>85.4</v>
      </c>
      <c r="J20" s="60">
        <v>1066</v>
      </c>
      <c r="K20" s="61">
        <v>87.3</v>
      </c>
      <c r="L20" s="16">
        <v>9853</v>
      </c>
      <c r="M20" s="20">
        <v>102.7</v>
      </c>
      <c r="N20" s="16">
        <v>9840</v>
      </c>
      <c r="O20" s="20">
        <v>106</v>
      </c>
      <c r="P20" s="16">
        <v>9508</v>
      </c>
      <c r="Q20" s="20">
        <v>100.9</v>
      </c>
      <c r="R20" s="63">
        <v>10975</v>
      </c>
      <c r="S20" s="20">
        <v>106.2</v>
      </c>
      <c r="T20" s="58">
        <v>9992</v>
      </c>
      <c r="U20" s="62">
        <v>103.8</v>
      </c>
    </row>
    <row r="21" spans="1:21" ht="12.75">
      <c r="A21" s="135" t="s">
        <v>14</v>
      </c>
      <c r="B21" s="67" t="s">
        <v>105</v>
      </c>
      <c r="C21" s="15" t="s">
        <v>105</v>
      </c>
      <c r="D21" s="67" t="s">
        <v>105</v>
      </c>
      <c r="E21" s="136" t="s">
        <v>105</v>
      </c>
      <c r="F21" s="67" t="s">
        <v>105</v>
      </c>
      <c r="G21" s="15" t="s">
        <v>105</v>
      </c>
      <c r="H21" s="68" t="s">
        <v>105</v>
      </c>
      <c r="I21" s="15" t="s">
        <v>105</v>
      </c>
      <c r="J21" s="94" t="s">
        <v>105</v>
      </c>
      <c r="K21" s="59" t="s">
        <v>105</v>
      </c>
      <c r="L21" s="67" t="s">
        <v>105</v>
      </c>
      <c r="M21" s="15" t="s">
        <v>105</v>
      </c>
      <c r="N21" s="67" t="s">
        <v>105</v>
      </c>
      <c r="O21" s="136" t="s">
        <v>105</v>
      </c>
      <c r="P21" s="67" t="s">
        <v>105</v>
      </c>
      <c r="Q21" s="15" t="s">
        <v>105</v>
      </c>
      <c r="R21" s="68" t="s">
        <v>105</v>
      </c>
      <c r="S21" s="15" t="s">
        <v>105</v>
      </c>
      <c r="T21" s="69" t="s">
        <v>105</v>
      </c>
      <c r="U21" s="66" t="s">
        <v>105</v>
      </c>
    </row>
    <row r="22" spans="1:21" ht="12.75">
      <c r="A22" s="135" t="s">
        <v>22</v>
      </c>
      <c r="B22" s="67" t="s">
        <v>105</v>
      </c>
      <c r="C22" s="15" t="s">
        <v>105</v>
      </c>
      <c r="D22" s="67" t="s">
        <v>105</v>
      </c>
      <c r="E22" s="136" t="s">
        <v>105</v>
      </c>
      <c r="F22" s="67" t="s">
        <v>105</v>
      </c>
      <c r="G22" s="15" t="s">
        <v>105</v>
      </c>
      <c r="H22" s="68" t="s">
        <v>105</v>
      </c>
      <c r="I22" s="15" t="s">
        <v>105</v>
      </c>
      <c r="J22" s="94" t="s">
        <v>105</v>
      </c>
      <c r="K22" s="59" t="s">
        <v>105</v>
      </c>
      <c r="L22" s="67" t="s">
        <v>105</v>
      </c>
      <c r="M22" s="15" t="s">
        <v>105</v>
      </c>
      <c r="N22" s="67" t="s">
        <v>105</v>
      </c>
      <c r="O22" s="136" t="s">
        <v>105</v>
      </c>
      <c r="P22" s="67" t="s">
        <v>105</v>
      </c>
      <c r="Q22" s="15" t="s">
        <v>105</v>
      </c>
      <c r="R22" s="68" t="s">
        <v>105</v>
      </c>
      <c r="S22" s="15" t="s">
        <v>105</v>
      </c>
      <c r="T22" s="69" t="s">
        <v>105</v>
      </c>
      <c r="U22" s="66" t="s">
        <v>105</v>
      </c>
    </row>
    <row r="23" spans="1:21" ht="12.75">
      <c r="A23" s="135" t="s">
        <v>32</v>
      </c>
      <c r="B23" s="67" t="s">
        <v>105</v>
      </c>
      <c r="C23" s="15" t="s">
        <v>105</v>
      </c>
      <c r="D23" s="67" t="s">
        <v>105</v>
      </c>
      <c r="E23" s="136" t="s">
        <v>105</v>
      </c>
      <c r="F23" s="67" t="s">
        <v>105</v>
      </c>
      <c r="G23" s="15" t="s">
        <v>105</v>
      </c>
      <c r="H23" s="68" t="s">
        <v>105</v>
      </c>
      <c r="I23" s="15" t="s">
        <v>105</v>
      </c>
      <c r="J23" s="94" t="s">
        <v>105</v>
      </c>
      <c r="K23" s="59" t="s">
        <v>105</v>
      </c>
      <c r="L23" s="67" t="s">
        <v>105</v>
      </c>
      <c r="M23" s="15" t="s">
        <v>105</v>
      </c>
      <c r="N23" s="67" t="s">
        <v>105</v>
      </c>
      <c r="O23" s="136" t="s">
        <v>105</v>
      </c>
      <c r="P23" s="67" t="s">
        <v>105</v>
      </c>
      <c r="Q23" s="15" t="s">
        <v>105</v>
      </c>
      <c r="R23" s="68" t="s">
        <v>105</v>
      </c>
      <c r="S23" s="15" t="s">
        <v>105</v>
      </c>
      <c r="T23" s="69" t="s">
        <v>105</v>
      </c>
      <c r="U23" s="66" t="s">
        <v>105</v>
      </c>
    </row>
    <row r="24" spans="1:21" ht="12.75">
      <c r="A24" s="135" t="s">
        <v>33</v>
      </c>
      <c r="B24" s="67"/>
      <c r="C24" s="15"/>
      <c r="D24" s="67"/>
      <c r="E24" s="15"/>
      <c r="F24" s="67"/>
      <c r="G24" s="15"/>
      <c r="H24" s="68"/>
      <c r="I24" s="15"/>
      <c r="J24" s="94"/>
      <c r="K24" s="59"/>
      <c r="L24" s="67"/>
      <c r="M24" s="15"/>
      <c r="N24" s="67"/>
      <c r="O24" s="15"/>
      <c r="P24" s="67"/>
      <c r="Q24" s="15"/>
      <c r="R24" s="68"/>
      <c r="S24" s="15"/>
      <c r="T24" s="69"/>
      <c r="U24" s="66"/>
    </row>
    <row r="25" spans="1:21" ht="12.75">
      <c r="A25" s="135" t="s">
        <v>446</v>
      </c>
      <c r="B25" s="67" t="s">
        <v>105</v>
      </c>
      <c r="C25" s="15" t="s">
        <v>105</v>
      </c>
      <c r="D25" s="67" t="s">
        <v>105</v>
      </c>
      <c r="E25" s="136" t="s">
        <v>105</v>
      </c>
      <c r="F25" s="67" t="s">
        <v>105</v>
      </c>
      <c r="G25" s="15" t="s">
        <v>105</v>
      </c>
      <c r="H25" s="68" t="s">
        <v>105</v>
      </c>
      <c r="I25" s="15" t="s">
        <v>105</v>
      </c>
      <c r="J25" s="94" t="s">
        <v>105</v>
      </c>
      <c r="K25" s="59" t="s">
        <v>105</v>
      </c>
      <c r="L25" s="67" t="s">
        <v>105</v>
      </c>
      <c r="M25" s="15" t="s">
        <v>105</v>
      </c>
      <c r="N25" s="67" t="s">
        <v>105</v>
      </c>
      <c r="O25" s="136" t="s">
        <v>105</v>
      </c>
      <c r="P25" s="67" t="s">
        <v>105</v>
      </c>
      <c r="Q25" s="15" t="s">
        <v>105</v>
      </c>
      <c r="R25" s="68" t="s">
        <v>105</v>
      </c>
      <c r="S25" s="15" t="s">
        <v>105</v>
      </c>
      <c r="T25" s="69" t="s">
        <v>105</v>
      </c>
      <c r="U25" s="66" t="s">
        <v>105</v>
      </c>
    </row>
    <row r="26" spans="1:21" ht="12.75">
      <c r="A26" s="135"/>
      <c r="B26" s="67"/>
      <c r="C26" s="15"/>
      <c r="D26" s="67"/>
      <c r="E26" s="136"/>
      <c r="F26" s="67" t="s">
        <v>105</v>
      </c>
      <c r="G26" s="15" t="s">
        <v>105</v>
      </c>
      <c r="H26" s="68"/>
      <c r="I26" s="15"/>
      <c r="J26" s="94"/>
      <c r="K26" s="59"/>
      <c r="L26" s="67"/>
      <c r="M26" s="15"/>
      <c r="N26" s="67"/>
      <c r="O26" s="136"/>
      <c r="P26" s="67" t="s">
        <v>105</v>
      </c>
      <c r="Q26" s="15" t="s">
        <v>105</v>
      </c>
      <c r="R26" s="68"/>
      <c r="S26" s="15"/>
      <c r="T26" s="69"/>
      <c r="U26" s="66"/>
    </row>
    <row r="27" spans="1:21" ht="12.75">
      <c r="A27" s="135" t="s">
        <v>63</v>
      </c>
      <c r="B27" s="67" t="s">
        <v>105</v>
      </c>
      <c r="C27" s="15" t="s">
        <v>105</v>
      </c>
      <c r="D27" s="67" t="s">
        <v>105</v>
      </c>
      <c r="E27" s="15" t="s">
        <v>105</v>
      </c>
      <c r="F27" s="67" t="s">
        <v>105</v>
      </c>
      <c r="G27" s="15" t="s">
        <v>105</v>
      </c>
      <c r="H27" s="68" t="s">
        <v>105</v>
      </c>
      <c r="I27" s="15" t="s">
        <v>105</v>
      </c>
      <c r="J27" s="94" t="s">
        <v>105</v>
      </c>
      <c r="K27" s="59" t="s">
        <v>105</v>
      </c>
      <c r="L27" s="67" t="s">
        <v>105</v>
      </c>
      <c r="M27" s="15" t="s">
        <v>105</v>
      </c>
      <c r="N27" s="67" t="s">
        <v>105</v>
      </c>
      <c r="O27" s="15" t="s">
        <v>105</v>
      </c>
      <c r="P27" s="67" t="s">
        <v>105</v>
      </c>
      <c r="Q27" s="15" t="s">
        <v>105</v>
      </c>
      <c r="R27" s="68" t="s">
        <v>105</v>
      </c>
      <c r="S27" s="15" t="s">
        <v>105</v>
      </c>
      <c r="T27" s="69" t="s">
        <v>105</v>
      </c>
      <c r="U27" s="66" t="s">
        <v>105</v>
      </c>
    </row>
    <row r="28" spans="1:21" ht="12.75">
      <c r="A28" s="135" t="s">
        <v>7</v>
      </c>
      <c r="B28" s="67"/>
      <c r="C28" s="15"/>
      <c r="D28" s="67"/>
      <c r="E28" s="136"/>
      <c r="F28" s="67" t="s">
        <v>105</v>
      </c>
      <c r="G28" s="15" t="s">
        <v>105</v>
      </c>
      <c r="H28" s="68"/>
      <c r="I28" s="15"/>
      <c r="J28" s="94"/>
      <c r="K28" s="59"/>
      <c r="L28" s="67" t="s">
        <v>105</v>
      </c>
      <c r="M28" s="15" t="s">
        <v>105</v>
      </c>
      <c r="N28" s="16"/>
      <c r="O28" s="136"/>
      <c r="P28" s="67"/>
      <c r="Q28" s="15"/>
      <c r="R28" s="68"/>
      <c r="S28" s="15"/>
      <c r="T28" s="69"/>
      <c r="U28" s="66"/>
    </row>
    <row r="29" spans="1:21" ht="12.75">
      <c r="A29" s="135" t="s">
        <v>64</v>
      </c>
      <c r="B29" s="67" t="s">
        <v>105</v>
      </c>
      <c r="C29" s="15" t="s">
        <v>105</v>
      </c>
      <c r="D29" s="67" t="s">
        <v>105</v>
      </c>
      <c r="E29" s="15" t="s">
        <v>105</v>
      </c>
      <c r="F29" s="67" t="s">
        <v>105</v>
      </c>
      <c r="G29" s="15" t="s">
        <v>105</v>
      </c>
      <c r="H29" s="68" t="s">
        <v>105</v>
      </c>
      <c r="I29" s="15" t="s">
        <v>105</v>
      </c>
      <c r="J29" s="94" t="s">
        <v>105</v>
      </c>
      <c r="K29" s="59" t="s">
        <v>105</v>
      </c>
      <c r="L29" s="67" t="s">
        <v>105</v>
      </c>
      <c r="M29" s="15" t="s">
        <v>105</v>
      </c>
      <c r="N29" s="67" t="s">
        <v>105</v>
      </c>
      <c r="O29" s="15" t="s">
        <v>105</v>
      </c>
      <c r="P29" s="67" t="s">
        <v>105</v>
      </c>
      <c r="Q29" s="15" t="s">
        <v>105</v>
      </c>
      <c r="R29" s="68" t="s">
        <v>105</v>
      </c>
      <c r="S29" s="15" t="s">
        <v>105</v>
      </c>
      <c r="T29" s="69" t="s">
        <v>105</v>
      </c>
      <c r="U29" s="66" t="s">
        <v>105</v>
      </c>
    </row>
    <row r="30" spans="1:21" ht="12.75">
      <c r="A30" s="135" t="s">
        <v>115</v>
      </c>
      <c r="B30" s="67"/>
      <c r="C30" s="15"/>
      <c r="D30" s="67"/>
      <c r="E30" s="136"/>
      <c r="F30" s="67"/>
      <c r="G30" s="15"/>
      <c r="H30" s="68"/>
      <c r="I30" s="15"/>
      <c r="J30" s="94"/>
      <c r="K30" s="59"/>
      <c r="L30" s="67"/>
      <c r="M30" s="15"/>
      <c r="N30" s="16"/>
      <c r="O30" s="136"/>
      <c r="P30" s="67"/>
      <c r="Q30" s="15"/>
      <c r="R30" s="68"/>
      <c r="S30" s="15"/>
      <c r="T30" s="69"/>
      <c r="U30" s="66"/>
    </row>
    <row r="31" spans="1:21" ht="12.75">
      <c r="A31" s="135" t="s">
        <v>69</v>
      </c>
      <c r="B31" s="67" t="s">
        <v>105</v>
      </c>
      <c r="C31" s="15" t="s">
        <v>105</v>
      </c>
      <c r="D31" s="67" t="s">
        <v>105</v>
      </c>
      <c r="E31" s="15" t="s">
        <v>105</v>
      </c>
      <c r="F31" s="67" t="s">
        <v>105</v>
      </c>
      <c r="G31" s="15" t="s">
        <v>105</v>
      </c>
      <c r="H31" s="68" t="s">
        <v>105</v>
      </c>
      <c r="I31" s="15" t="s">
        <v>105</v>
      </c>
      <c r="J31" s="94" t="s">
        <v>105</v>
      </c>
      <c r="K31" s="59" t="s">
        <v>105</v>
      </c>
      <c r="L31" s="67" t="s">
        <v>105</v>
      </c>
      <c r="M31" s="15" t="s">
        <v>105</v>
      </c>
      <c r="N31" s="67" t="s">
        <v>105</v>
      </c>
      <c r="O31" s="15" t="s">
        <v>105</v>
      </c>
      <c r="P31" s="67" t="s">
        <v>105</v>
      </c>
      <c r="Q31" s="15" t="s">
        <v>105</v>
      </c>
      <c r="R31" s="68" t="s">
        <v>105</v>
      </c>
      <c r="S31" s="15" t="s">
        <v>105</v>
      </c>
      <c r="T31" s="69" t="s">
        <v>105</v>
      </c>
      <c r="U31" s="66" t="s">
        <v>105</v>
      </c>
    </row>
    <row r="32" spans="1:21" ht="12.75">
      <c r="A32" s="135" t="s">
        <v>70</v>
      </c>
      <c r="B32" s="16"/>
      <c r="C32" s="20"/>
      <c r="D32" s="67"/>
      <c r="E32" s="20"/>
      <c r="F32" s="16"/>
      <c r="G32" s="20"/>
      <c r="H32" s="63"/>
      <c r="I32" s="20"/>
      <c r="J32" s="60"/>
      <c r="K32" s="61"/>
      <c r="L32" s="16"/>
      <c r="M32" s="15"/>
      <c r="N32" s="16"/>
      <c r="O32" s="15"/>
      <c r="P32" s="16"/>
      <c r="Q32" s="20"/>
      <c r="R32" s="63"/>
      <c r="S32" s="20"/>
      <c r="T32" s="58"/>
      <c r="U32" s="62"/>
    </row>
    <row r="33" spans="1:21" ht="12.75">
      <c r="A33" s="135" t="s">
        <v>7</v>
      </c>
      <c r="B33" s="16"/>
      <c r="C33" s="20"/>
      <c r="D33" s="67"/>
      <c r="E33" s="20"/>
      <c r="F33" s="64"/>
      <c r="G33" s="20"/>
      <c r="H33" s="90"/>
      <c r="I33" s="20"/>
      <c r="J33" s="137"/>
      <c r="K33" s="138"/>
      <c r="L33" s="16"/>
      <c r="M33" s="15"/>
      <c r="N33" s="139"/>
      <c r="O33" s="75"/>
      <c r="P33" s="16"/>
      <c r="Q33" s="20"/>
      <c r="R33" s="71"/>
      <c r="S33" s="72"/>
      <c r="T33" s="76"/>
      <c r="U33" s="77"/>
    </row>
    <row r="34" spans="1:21" ht="12.75">
      <c r="A34" s="135" t="s">
        <v>71</v>
      </c>
      <c r="B34" s="16">
        <v>92</v>
      </c>
      <c r="C34" s="20">
        <v>101.1</v>
      </c>
      <c r="D34" s="16">
        <v>95</v>
      </c>
      <c r="E34" s="20">
        <v>101.1</v>
      </c>
      <c r="F34" s="16">
        <v>95</v>
      </c>
      <c r="G34" s="20">
        <v>101.1</v>
      </c>
      <c r="H34" s="63">
        <v>92</v>
      </c>
      <c r="I34" s="20">
        <v>98.9</v>
      </c>
      <c r="J34" s="60">
        <v>94</v>
      </c>
      <c r="K34" s="61">
        <v>100.5</v>
      </c>
      <c r="L34" s="16">
        <v>8768</v>
      </c>
      <c r="M34" s="20">
        <v>107.1</v>
      </c>
      <c r="N34" s="16">
        <v>10204</v>
      </c>
      <c r="O34" s="20">
        <v>107.8</v>
      </c>
      <c r="P34" s="140">
        <v>9891</v>
      </c>
      <c r="Q34" s="72">
        <v>105.9</v>
      </c>
      <c r="R34" s="63">
        <v>12428</v>
      </c>
      <c r="S34" s="20">
        <v>109.5</v>
      </c>
      <c r="T34" s="58">
        <v>10318</v>
      </c>
      <c r="U34" s="62">
        <v>107.5</v>
      </c>
    </row>
    <row r="35" spans="1:21" ht="12.75">
      <c r="A35" s="135" t="s">
        <v>7</v>
      </c>
      <c r="B35" s="16"/>
      <c r="C35" s="20"/>
      <c r="D35" s="67"/>
      <c r="E35" s="20"/>
      <c r="F35" s="16"/>
      <c r="G35" s="20"/>
      <c r="H35" s="63"/>
      <c r="I35" s="20"/>
      <c r="J35" s="60"/>
      <c r="K35" s="61"/>
      <c r="L35" s="16"/>
      <c r="M35" s="15"/>
      <c r="N35" s="16"/>
      <c r="O35" s="15"/>
      <c r="P35" s="139"/>
      <c r="Q35" s="72"/>
      <c r="R35" s="63"/>
      <c r="S35" s="20"/>
      <c r="T35" s="58"/>
      <c r="U35" s="62"/>
    </row>
    <row r="36" spans="1:21" ht="12.75">
      <c r="A36" s="135" t="s">
        <v>72</v>
      </c>
      <c r="B36" s="67" t="s">
        <v>105</v>
      </c>
      <c r="C36" s="15" t="s">
        <v>105</v>
      </c>
      <c r="D36" s="67" t="s">
        <v>105</v>
      </c>
      <c r="E36" s="15" t="s">
        <v>105</v>
      </c>
      <c r="F36" s="67" t="s">
        <v>105</v>
      </c>
      <c r="G36" s="15" t="s">
        <v>105</v>
      </c>
      <c r="H36" s="68" t="s">
        <v>105</v>
      </c>
      <c r="I36" s="15" t="s">
        <v>105</v>
      </c>
      <c r="J36" s="94" t="s">
        <v>105</v>
      </c>
      <c r="K36" s="59" t="s">
        <v>105</v>
      </c>
      <c r="L36" s="67" t="s">
        <v>105</v>
      </c>
      <c r="M36" s="15" t="s">
        <v>105</v>
      </c>
      <c r="N36" s="67" t="s">
        <v>105</v>
      </c>
      <c r="O36" s="136" t="s">
        <v>105</v>
      </c>
      <c r="P36" s="67" t="s">
        <v>105</v>
      </c>
      <c r="Q36" s="15" t="s">
        <v>105</v>
      </c>
      <c r="R36" s="68" t="s">
        <v>105</v>
      </c>
      <c r="S36" s="15" t="s">
        <v>105</v>
      </c>
      <c r="T36" s="69" t="s">
        <v>105</v>
      </c>
      <c r="U36" s="66" t="s">
        <v>105</v>
      </c>
    </row>
    <row r="37" spans="1:21" ht="12.75">
      <c r="A37" s="135" t="s">
        <v>73</v>
      </c>
      <c r="B37" s="67" t="s">
        <v>105</v>
      </c>
      <c r="C37" s="15" t="s">
        <v>105</v>
      </c>
      <c r="D37" s="67" t="s">
        <v>105</v>
      </c>
      <c r="E37" s="136" t="s">
        <v>105</v>
      </c>
      <c r="F37" s="67" t="s">
        <v>105</v>
      </c>
      <c r="G37" s="15" t="s">
        <v>105</v>
      </c>
      <c r="H37" s="68" t="s">
        <v>105</v>
      </c>
      <c r="I37" s="15" t="s">
        <v>105</v>
      </c>
      <c r="J37" s="94" t="s">
        <v>105</v>
      </c>
      <c r="K37" s="59" t="s">
        <v>105</v>
      </c>
      <c r="L37" s="67" t="s">
        <v>105</v>
      </c>
      <c r="M37" s="15" t="s">
        <v>105</v>
      </c>
      <c r="N37" s="67" t="s">
        <v>105</v>
      </c>
      <c r="O37" s="136" t="s">
        <v>105</v>
      </c>
      <c r="P37" s="67" t="s">
        <v>105</v>
      </c>
      <c r="Q37" s="15" t="s">
        <v>105</v>
      </c>
      <c r="R37" s="68" t="s">
        <v>105</v>
      </c>
      <c r="S37" s="15" t="s">
        <v>105</v>
      </c>
      <c r="T37" s="69" t="s">
        <v>105</v>
      </c>
      <c r="U37" s="66" t="s">
        <v>105</v>
      </c>
    </row>
    <row r="38" spans="1:21" ht="12.75">
      <c r="A38" s="135" t="s">
        <v>449</v>
      </c>
      <c r="B38" s="67" t="s">
        <v>105</v>
      </c>
      <c r="C38" s="15" t="s">
        <v>105</v>
      </c>
      <c r="D38" s="67" t="s">
        <v>105</v>
      </c>
      <c r="E38" s="136" t="s">
        <v>105</v>
      </c>
      <c r="F38" s="67" t="s">
        <v>105</v>
      </c>
      <c r="G38" s="15" t="s">
        <v>105</v>
      </c>
      <c r="H38" s="68" t="s">
        <v>105</v>
      </c>
      <c r="I38" s="15" t="s">
        <v>105</v>
      </c>
      <c r="J38" s="94" t="s">
        <v>105</v>
      </c>
      <c r="K38" s="59" t="s">
        <v>105</v>
      </c>
      <c r="L38" s="67" t="s">
        <v>105</v>
      </c>
      <c r="M38" s="15" t="s">
        <v>105</v>
      </c>
      <c r="N38" s="67" t="s">
        <v>105</v>
      </c>
      <c r="O38" s="136" t="s">
        <v>105</v>
      </c>
      <c r="P38" s="67" t="s">
        <v>105</v>
      </c>
      <c r="Q38" s="15" t="s">
        <v>105</v>
      </c>
      <c r="R38" s="68" t="s">
        <v>105</v>
      </c>
      <c r="S38" s="15" t="s">
        <v>105</v>
      </c>
      <c r="T38" s="69" t="s">
        <v>105</v>
      </c>
      <c r="U38" s="66" t="s">
        <v>105</v>
      </c>
    </row>
    <row r="39" spans="1:21" ht="12.75">
      <c r="A39" s="135"/>
      <c r="B39" s="67"/>
      <c r="C39" s="20"/>
      <c r="D39" s="67"/>
      <c r="E39" s="136"/>
      <c r="F39" s="64"/>
      <c r="G39" s="20"/>
      <c r="H39" s="90"/>
      <c r="I39" s="20"/>
      <c r="J39" s="137"/>
      <c r="K39" s="138"/>
      <c r="L39" s="67"/>
      <c r="M39" s="15"/>
      <c r="N39" s="139"/>
      <c r="O39" s="75"/>
      <c r="P39" s="16"/>
      <c r="Q39" s="20"/>
      <c r="R39" s="71"/>
      <c r="S39" s="72"/>
      <c r="T39" s="76"/>
      <c r="U39" s="77"/>
    </row>
    <row r="40" spans="1:21" ht="12.75">
      <c r="A40" s="135" t="s">
        <v>84</v>
      </c>
      <c r="B40" s="16">
        <v>6397</v>
      </c>
      <c r="C40" s="20">
        <v>101.7</v>
      </c>
      <c r="D40" s="16">
        <v>6503</v>
      </c>
      <c r="E40" s="20">
        <v>104.8</v>
      </c>
      <c r="F40" s="16">
        <v>6331</v>
      </c>
      <c r="G40" s="20">
        <v>104.1</v>
      </c>
      <c r="H40" s="63">
        <v>6349</v>
      </c>
      <c r="I40" s="20">
        <v>96.2</v>
      </c>
      <c r="J40" s="60">
        <v>6395</v>
      </c>
      <c r="K40" s="61">
        <v>101.6</v>
      </c>
      <c r="L40" s="16">
        <v>12081</v>
      </c>
      <c r="M40" s="20">
        <v>106.9</v>
      </c>
      <c r="N40" s="16">
        <v>12428</v>
      </c>
      <c r="O40" s="141">
        <v>104.9</v>
      </c>
      <c r="P40" s="140">
        <v>13420</v>
      </c>
      <c r="Q40" s="72">
        <v>107.9</v>
      </c>
      <c r="R40" s="63">
        <v>16674</v>
      </c>
      <c r="S40" s="20">
        <v>107</v>
      </c>
      <c r="T40" s="58">
        <v>13641</v>
      </c>
      <c r="U40" s="62">
        <v>106.3</v>
      </c>
    </row>
    <row r="41" spans="1:21" ht="12.75">
      <c r="A41" s="135" t="s">
        <v>85</v>
      </c>
      <c r="B41" s="16"/>
      <c r="C41" s="20"/>
      <c r="D41" s="67"/>
      <c r="E41" s="20"/>
      <c r="F41" s="16"/>
      <c r="G41" s="20"/>
      <c r="H41" s="63"/>
      <c r="I41" s="20"/>
      <c r="J41" s="60"/>
      <c r="K41" s="61"/>
      <c r="L41" s="16"/>
      <c r="M41" s="15"/>
      <c r="N41" s="16"/>
      <c r="O41" s="15"/>
      <c r="P41" s="16"/>
      <c r="Q41" s="20"/>
      <c r="R41" s="63"/>
      <c r="S41" s="20"/>
      <c r="T41" s="58"/>
      <c r="U41" s="62"/>
    </row>
    <row r="42" spans="1:21" ht="12.75">
      <c r="A42" s="135" t="s">
        <v>86</v>
      </c>
      <c r="B42" s="67" t="s">
        <v>105</v>
      </c>
      <c r="C42" s="15" t="s">
        <v>105</v>
      </c>
      <c r="D42" s="67" t="s">
        <v>105</v>
      </c>
      <c r="E42" s="136" t="s">
        <v>105</v>
      </c>
      <c r="F42" s="67" t="s">
        <v>105</v>
      </c>
      <c r="G42" s="15" t="s">
        <v>105</v>
      </c>
      <c r="H42" s="68" t="s">
        <v>105</v>
      </c>
      <c r="I42" s="15" t="s">
        <v>105</v>
      </c>
      <c r="J42" s="94" t="s">
        <v>105</v>
      </c>
      <c r="K42" s="59" t="s">
        <v>105</v>
      </c>
      <c r="L42" s="67" t="s">
        <v>105</v>
      </c>
      <c r="M42" s="15" t="s">
        <v>105</v>
      </c>
      <c r="N42" s="67" t="s">
        <v>105</v>
      </c>
      <c r="O42" s="136" t="s">
        <v>105</v>
      </c>
      <c r="P42" s="67" t="s">
        <v>105</v>
      </c>
      <c r="Q42" s="15" t="s">
        <v>105</v>
      </c>
      <c r="R42" s="68" t="s">
        <v>105</v>
      </c>
      <c r="S42" s="15" t="s">
        <v>105</v>
      </c>
      <c r="T42" s="69" t="s">
        <v>105</v>
      </c>
      <c r="U42" s="66" t="s">
        <v>105</v>
      </c>
    </row>
    <row r="43" spans="1:21" ht="12.75">
      <c r="A43" s="135" t="s">
        <v>89</v>
      </c>
      <c r="B43" s="67" t="s">
        <v>105</v>
      </c>
      <c r="C43" s="15" t="s">
        <v>105</v>
      </c>
      <c r="D43" s="67" t="s">
        <v>105</v>
      </c>
      <c r="E43" s="136" t="s">
        <v>105</v>
      </c>
      <c r="F43" s="17" t="s">
        <v>105</v>
      </c>
      <c r="G43" s="15" t="s">
        <v>105</v>
      </c>
      <c r="H43" s="68" t="s">
        <v>105</v>
      </c>
      <c r="I43" s="15" t="s">
        <v>105</v>
      </c>
      <c r="J43" s="94" t="s">
        <v>105</v>
      </c>
      <c r="K43" s="59" t="s">
        <v>105</v>
      </c>
      <c r="L43" s="67" t="s">
        <v>105</v>
      </c>
      <c r="M43" s="15" t="s">
        <v>105</v>
      </c>
      <c r="N43" s="67" t="s">
        <v>105</v>
      </c>
      <c r="O43" s="136" t="s">
        <v>105</v>
      </c>
      <c r="P43" s="67" t="s">
        <v>105</v>
      </c>
      <c r="Q43" s="15" t="s">
        <v>105</v>
      </c>
      <c r="R43" s="68" t="s">
        <v>105</v>
      </c>
      <c r="S43" s="15" t="s">
        <v>105</v>
      </c>
      <c r="T43" s="69" t="s">
        <v>105</v>
      </c>
      <c r="U43" s="66" t="s">
        <v>105</v>
      </c>
    </row>
    <row r="44" spans="1:21" ht="12.75">
      <c r="A44" s="135" t="s">
        <v>90</v>
      </c>
      <c r="B44" s="16">
        <v>4475</v>
      </c>
      <c r="C44" s="20">
        <v>92.5</v>
      </c>
      <c r="D44" s="16">
        <v>4601</v>
      </c>
      <c r="E44" s="20">
        <v>96.5</v>
      </c>
      <c r="F44" s="16">
        <v>4465</v>
      </c>
      <c r="G44" s="20">
        <v>96.5</v>
      </c>
      <c r="H44" s="63">
        <v>4440</v>
      </c>
      <c r="I44" s="20">
        <v>96.1</v>
      </c>
      <c r="J44" s="60">
        <v>4495</v>
      </c>
      <c r="K44" s="61">
        <v>95.4</v>
      </c>
      <c r="L44" s="16">
        <v>11922</v>
      </c>
      <c r="M44" s="20">
        <v>108.6</v>
      </c>
      <c r="N44" s="16">
        <v>12181</v>
      </c>
      <c r="O44" s="20">
        <v>107.8</v>
      </c>
      <c r="P44" s="16">
        <v>13067</v>
      </c>
      <c r="Q44" s="20">
        <v>107</v>
      </c>
      <c r="R44" s="63">
        <v>16491</v>
      </c>
      <c r="S44" s="20">
        <v>105.3</v>
      </c>
      <c r="T44" s="58">
        <v>13401</v>
      </c>
      <c r="U44" s="62">
        <v>107.1</v>
      </c>
    </row>
    <row r="45" spans="1:21" ht="12.75">
      <c r="A45" s="135" t="s">
        <v>91</v>
      </c>
      <c r="B45" s="16">
        <v>1784</v>
      </c>
      <c r="C45" s="20">
        <v>128.8</v>
      </c>
      <c r="D45" s="63">
        <v>1764</v>
      </c>
      <c r="E45" s="20">
        <v>128.8</v>
      </c>
      <c r="F45" s="16">
        <v>1726</v>
      </c>
      <c r="G45" s="20">
        <v>124.1</v>
      </c>
      <c r="H45" s="63">
        <v>1763</v>
      </c>
      <c r="I45" s="20">
        <v>96</v>
      </c>
      <c r="J45" s="60">
        <v>1759</v>
      </c>
      <c r="K45" s="61">
        <v>117.6</v>
      </c>
      <c r="L45" s="16">
        <v>12528</v>
      </c>
      <c r="M45" s="20">
        <v>100.5</v>
      </c>
      <c r="N45" s="63">
        <v>13033</v>
      </c>
      <c r="O45" s="20">
        <v>94.8</v>
      </c>
      <c r="P45" s="16">
        <v>14427</v>
      </c>
      <c r="Q45" s="20">
        <v>109</v>
      </c>
      <c r="R45" s="63">
        <v>17391</v>
      </c>
      <c r="S45" s="20">
        <v>111.8</v>
      </c>
      <c r="T45" s="58">
        <v>14338</v>
      </c>
      <c r="U45" s="62">
        <v>103.3</v>
      </c>
    </row>
    <row r="46" spans="1:21" ht="12.75">
      <c r="A46" s="135"/>
      <c r="B46" s="16"/>
      <c r="C46" s="20"/>
      <c r="D46" s="16"/>
      <c r="E46" s="20"/>
      <c r="F46" s="16">
        <v>452</v>
      </c>
      <c r="G46" s="20">
        <v>129.5</v>
      </c>
      <c r="H46" s="63"/>
      <c r="I46" s="20"/>
      <c r="J46" s="60"/>
      <c r="K46" s="61"/>
      <c r="L46" s="16"/>
      <c r="M46" s="20"/>
      <c r="N46" s="139"/>
      <c r="O46" s="84"/>
      <c r="P46" s="16"/>
      <c r="Q46" s="20"/>
      <c r="R46" s="63"/>
      <c r="S46" s="20"/>
      <c r="T46" s="58"/>
      <c r="U46" s="62"/>
    </row>
    <row r="47" spans="1:21" ht="12.75">
      <c r="A47" s="135" t="s">
        <v>129</v>
      </c>
      <c r="B47" s="16">
        <v>343</v>
      </c>
      <c r="C47" s="20">
        <v>95.5</v>
      </c>
      <c r="D47" s="16">
        <v>462</v>
      </c>
      <c r="E47" s="20">
        <v>130.9</v>
      </c>
      <c r="F47" s="16">
        <v>452</v>
      </c>
      <c r="G47" s="20">
        <v>129.5</v>
      </c>
      <c r="H47" s="63">
        <v>422</v>
      </c>
      <c r="I47" s="20">
        <v>119.9</v>
      </c>
      <c r="J47" s="60">
        <v>420</v>
      </c>
      <c r="K47" s="61">
        <v>118.8</v>
      </c>
      <c r="L47" s="16">
        <v>14902</v>
      </c>
      <c r="M47" s="20">
        <v>104.7</v>
      </c>
      <c r="N47" s="16">
        <v>18266</v>
      </c>
      <c r="O47" s="20">
        <v>103.7</v>
      </c>
      <c r="P47" s="16">
        <v>16448</v>
      </c>
      <c r="Q47" s="20">
        <v>99.7</v>
      </c>
      <c r="R47" s="63">
        <v>19402</v>
      </c>
      <c r="S47" s="20">
        <v>99.8</v>
      </c>
      <c r="T47" s="58">
        <v>17375</v>
      </c>
      <c r="U47" s="62">
        <v>102.6</v>
      </c>
    </row>
    <row r="48" spans="1:21" ht="12.75">
      <c r="A48" s="135" t="s">
        <v>130</v>
      </c>
      <c r="B48" s="16"/>
      <c r="C48" s="20"/>
      <c r="D48" s="16"/>
      <c r="E48" s="20"/>
      <c r="F48" s="16"/>
      <c r="G48" s="20"/>
      <c r="H48" s="63"/>
      <c r="I48" s="20"/>
      <c r="J48" s="60"/>
      <c r="K48" s="61"/>
      <c r="L48" s="16"/>
      <c r="M48" s="15"/>
      <c r="N48" s="16"/>
      <c r="O48" s="20"/>
      <c r="P48" s="16"/>
      <c r="Q48" s="20"/>
      <c r="R48" s="63"/>
      <c r="S48" s="20"/>
      <c r="T48" s="58"/>
      <c r="U48" s="62"/>
    </row>
    <row r="49" spans="1:21" ht="12.75">
      <c r="A49" s="135" t="s">
        <v>131</v>
      </c>
      <c r="B49" s="16">
        <v>335</v>
      </c>
      <c r="C49" s="20">
        <v>96</v>
      </c>
      <c r="D49" s="16">
        <v>454</v>
      </c>
      <c r="E49" s="20">
        <v>132.4</v>
      </c>
      <c r="F49" s="16">
        <v>444</v>
      </c>
      <c r="G49" s="20">
        <v>130.6</v>
      </c>
      <c r="H49" s="63">
        <v>415</v>
      </c>
      <c r="I49" s="20">
        <v>121</v>
      </c>
      <c r="J49" s="60">
        <v>412</v>
      </c>
      <c r="K49" s="61">
        <v>119.9</v>
      </c>
      <c r="L49" s="16">
        <v>14951</v>
      </c>
      <c r="M49" s="20">
        <v>104.7</v>
      </c>
      <c r="N49" s="16">
        <v>18311</v>
      </c>
      <c r="O49" s="20">
        <v>102.7</v>
      </c>
      <c r="P49" s="16">
        <v>16440</v>
      </c>
      <c r="Q49" s="20">
        <v>99.6</v>
      </c>
      <c r="R49" s="63">
        <v>19417</v>
      </c>
      <c r="S49" s="20">
        <v>99.6</v>
      </c>
      <c r="T49" s="58">
        <v>17403</v>
      </c>
      <c r="U49" s="62">
        <v>102.3</v>
      </c>
    </row>
    <row r="50" spans="1:21" ht="12.75">
      <c r="A50" s="135" t="s">
        <v>133</v>
      </c>
      <c r="B50" s="67" t="s">
        <v>105</v>
      </c>
      <c r="C50" s="15" t="s">
        <v>105</v>
      </c>
      <c r="D50" s="67" t="s">
        <v>105</v>
      </c>
      <c r="E50" s="136" t="s">
        <v>105</v>
      </c>
      <c r="F50" s="17" t="s">
        <v>105</v>
      </c>
      <c r="G50" s="15" t="s">
        <v>105</v>
      </c>
      <c r="H50" s="68" t="s">
        <v>105</v>
      </c>
      <c r="I50" s="15" t="s">
        <v>105</v>
      </c>
      <c r="J50" s="94" t="s">
        <v>105</v>
      </c>
      <c r="K50" s="59" t="s">
        <v>105</v>
      </c>
      <c r="L50" s="67" t="s">
        <v>105</v>
      </c>
      <c r="M50" s="15" t="s">
        <v>105</v>
      </c>
      <c r="N50" s="67" t="s">
        <v>105</v>
      </c>
      <c r="O50" s="136" t="s">
        <v>105</v>
      </c>
      <c r="P50" s="67" t="s">
        <v>105</v>
      </c>
      <c r="Q50" s="15" t="s">
        <v>105</v>
      </c>
      <c r="R50" s="68" t="s">
        <v>105</v>
      </c>
      <c r="S50" s="15" t="s">
        <v>105</v>
      </c>
      <c r="T50" s="69" t="s">
        <v>105</v>
      </c>
      <c r="U50" s="66" t="s">
        <v>105</v>
      </c>
    </row>
    <row r="51" spans="1:21" ht="12.75">
      <c r="A51" s="135"/>
      <c r="B51" s="67"/>
      <c r="C51" s="20"/>
      <c r="D51" s="16"/>
      <c r="E51" s="20"/>
      <c r="F51" s="64"/>
      <c r="G51" s="20"/>
      <c r="H51" s="90"/>
      <c r="I51" s="20"/>
      <c r="J51" s="137"/>
      <c r="K51" s="138"/>
      <c r="L51" s="67"/>
      <c r="M51" s="20"/>
      <c r="N51" s="139"/>
      <c r="O51" s="84"/>
      <c r="P51" s="139"/>
      <c r="Q51" s="72"/>
      <c r="R51" s="71"/>
      <c r="S51" s="72"/>
      <c r="T51" s="76"/>
      <c r="U51" s="77"/>
    </row>
    <row r="52" spans="1:21" ht="12.75">
      <c r="A52" s="135" t="s">
        <v>134</v>
      </c>
      <c r="B52" s="16">
        <v>20817</v>
      </c>
      <c r="C52" s="20">
        <v>99.7</v>
      </c>
      <c r="D52" s="16">
        <v>20625</v>
      </c>
      <c r="E52" s="20">
        <v>99.7</v>
      </c>
      <c r="F52" s="16">
        <v>19869</v>
      </c>
      <c r="G52" s="20">
        <v>99.7</v>
      </c>
      <c r="H52" s="63">
        <v>20257</v>
      </c>
      <c r="I52" s="20">
        <v>98.3</v>
      </c>
      <c r="J52" s="60">
        <v>20392</v>
      </c>
      <c r="K52" s="61">
        <v>99.3</v>
      </c>
      <c r="L52" s="16">
        <v>9244</v>
      </c>
      <c r="M52" s="20">
        <v>101.6</v>
      </c>
      <c r="N52" s="16">
        <v>9879</v>
      </c>
      <c r="O52" s="20">
        <v>111.5</v>
      </c>
      <c r="P52" s="16">
        <v>9704</v>
      </c>
      <c r="Q52" s="20">
        <v>108.4</v>
      </c>
      <c r="R52" s="63">
        <v>11068</v>
      </c>
      <c r="S52" s="20">
        <v>98.9</v>
      </c>
      <c r="T52" s="58">
        <v>9970</v>
      </c>
      <c r="U52" s="62">
        <v>104.6</v>
      </c>
    </row>
    <row r="53" spans="1:21" ht="12.75">
      <c r="A53" s="135" t="s">
        <v>135</v>
      </c>
      <c r="B53" s="16">
        <v>228</v>
      </c>
      <c r="C53" s="20">
        <v>98.7</v>
      </c>
      <c r="D53" s="16">
        <v>233</v>
      </c>
      <c r="E53" s="20">
        <v>99.6</v>
      </c>
      <c r="F53" s="16">
        <v>232</v>
      </c>
      <c r="G53" s="20">
        <v>100.4</v>
      </c>
      <c r="H53" s="63">
        <v>205</v>
      </c>
      <c r="I53" s="20">
        <v>90.7</v>
      </c>
      <c r="J53" s="60">
        <v>225</v>
      </c>
      <c r="K53" s="61">
        <v>97.4</v>
      </c>
      <c r="L53" s="16">
        <v>7442</v>
      </c>
      <c r="M53" s="20">
        <v>96.7</v>
      </c>
      <c r="N53" s="16">
        <v>7710</v>
      </c>
      <c r="O53" s="20">
        <v>104</v>
      </c>
      <c r="P53" s="16">
        <v>8057</v>
      </c>
      <c r="Q53" s="20">
        <v>102.5</v>
      </c>
      <c r="R53" s="63">
        <v>8286</v>
      </c>
      <c r="S53" s="20">
        <v>98</v>
      </c>
      <c r="T53" s="58">
        <v>7863</v>
      </c>
      <c r="U53" s="62">
        <v>100.1</v>
      </c>
    </row>
    <row r="54" spans="1:21" ht="12.75">
      <c r="A54" s="135" t="s">
        <v>136</v>
      </c>
      <c r="B54" s="16">
        <v>19371</v>
      </c>
      <c r="C54" s="20">
        <v>98.3</v>
      </c>
      <c r="D54" s="16">
        <v>19124</v>
      </c>
      <c r="E54" s="20">
        <v>97.9</v>
      </c>
      <c r="F54" s="16">
        <v>18457</v>
      </c>
      <c r="G54" s="20">
        <v>98.1</v>
      </c>
      <c r="H54" s="63">
        <v>18825</v>
      </c>
      <c r="I54" s="20">
        <v>96.7</v>
      </c>
      <c r="J54" s="60">
        <v>18944</v>
      </c>
      <c r="K54" s="61">
        <v>97.8</v>
      </c>
      <c r="L54" s="16">
        <v>9194</v>
      </c>
      <c r="M54" s="20">
        <v>101.3</v>
      </c>
      <c r="N54" s="16">
        <v>9823</v>
      </c>
      <c r="O54" s="20">
        <v>111.4</v>
      </c>
      <c r="P54" s="16">
        <v>9609</v>
      </c>
      <c r="Q54" s="20">
        <v>108</v>
      </c>
      <c r="R54" s="63">
        <v>10996</v>
      </c>
      <c r="S54" s="20">
        <v>98.3</v>
      </c>
      <c r="T54" s="58">
        <v>9901</v>
      </c>
      <c r="U54" s="62">
        <v>104.3</v>
      </c>
    </row>
    <row r="55" spans="1:21" ht="12.75">
      <c r="A55" s="135" t="s">
        <v>138</v>
      </c>
      <c r="B55" s="16">
        <v>1218</v>
      </c>
      <c r="C55" s="20">
        <v>131.1</v>
      </c>
      <c r="D55" s="16">
        <v>1268</v>
      </c>
      <c r="E55" s="20">
        <v>136.5</v>
      </c>
      <c r="F55" s="16">
        <v>1180</v>
      </c>
      <c r="G55" s="20">
        <v>133.2</v>
      </c>
      <c r="H55" s="63">
        <v>1227</v>
      </c>
      <c r="I55" s="20">
        <v>132.9</v>
      </c>
      <c r="J55" s="60">
        <v>1223</v>
      </c>
      <c r="K55" s="61">
        <v>133.4</v>
      </c>
      <c r="L55" s="16">
        <v>10387</v>
      </c>
      <c r="M55" s="20">
        <v>105</v>
      </c>
      <c r="N55" s="16">
        <v>11138</v>
      </c>
      <c r="O55" s="20">
        <v>109.9</v>
      </c>
      <c r="P55" s="16">
        <v>11513</v>
      </c>
      <c r="Q55" s="20">
        <v>111.1</v>
      </c>
      <c r="R55" s="63">
        <v>12629</v>
      </c>
      <c r="S55" s="20">
        <v>105.1</v>
      </c>
      <c r="T55" s="58">
        <v>11415</v>
      </c>
      <c r="U55" s="62">
        <v>107.7</v>
      </c>
    </row>
    <row r="56" spans="1:21" ht="12.75">
      <c r="A56" s="135" t="s">
        <v>7</v>
      </c>
      <c r="B56" s="16"/>
      <c r="C56" s="20"/>
      <c r="D56" s="16"/>
      <c r="E56" s="20"/>
      <c r="F56" s="64"/>
      <c r="G56" s="20"/>
      <c r="H56" s="63"/>
      <c r="I56" s="20"/>
      <c r="J56" s="60"/>
      <c r="K56" s="61"/>
      <c r="L56" s="16"/>
      <c r="M56" s="20"/>
      <c r="N56" s="16"/>
      <c r="O56" s="20"/>
      <c r="P56" s="16"/>
      <c r="Q56" s="20"/>
      <c r="R56" s="63"/>
      <c r="S56" s="20"/>
      <c r="T56" s="58"/>
      <c r="U56" s="62"/>
    </row>
    <row r="57" spans="1:21" ht="12.75">
      <c r="A57" s="135" t="s">
        <v>92</v>
      </c>
      <c r="B57" s="16">
        <v>77380</v>
      </c>
      <c r="C57" s="20">
        <v>98.3</v>
      </c>
      <c r="D57" s="16">
        <v>76812</v>
      </c>
      <c r="E57" s="20">
        <v>98.4</v>
      </c>
      <c r="F57" s="16">
        <v>75752</v>
      </c>
      <c r="G57" s="20">
        <v>97.2</v>
      </c>
      <c r="H57" s="63">
        <v>75267</v>
      </c>
      <c r="I57" s="20">
        <v>96.3</v>
      </c>
      <c r="J57" s="60">
        <v>76303</v>
      </c>
      <c r="K57" s="61">
        <v>97.5</v>
      </c>
      <c r="L57" s="16">
        <v>9732</v>
      </c>
      <c r="M57" s="20">
        <v>107.3</v>
      </c>
      <c r="N57" s="16">
        <v>10430</v>
      </c>
      <c r="O57" s="20">
        <v>111</v>
      </c>
      <c r="P57" s="16">
        <v>11878</v>
      </c>
      <c r="Q57" s="20">
        <v>120.3</v>
      </c>
      <c r="R57" s="63">
        <v>12400</v>
      </c>
      <c r="S57" s="20">
        <v>122</v>
      </c>
      <c r="T57" s="58">
        <v>11098</v>
      </c>
      <c r="U57" s="62">
        <v>115.3</v>
      </c>
    </row>
    <row r="58" spans="1:21" ht="12.75">
      <c r="A58" s="135" t="s">
        <v>93</v>
      </c>
      <c r="B58" s="16">
        <v>76844</v>
      </c>
      <c r="C58" s="20">
        <v>98.3</v>
      </c>
      <c r="D58" s="16">
        <v>76326</v>
      </c>
      <c r="E58" s="20">
        <v>98.4</v>
      </c>
      <c r="F58" s="16">
        <v>75266</v>
      </c>
      <c r="G58" s="20">
        <v>97.2</v>
      </c>
      <c r="H58" s="63">
        <v>74792</v>
      </c>
      <c r="I58" s="20">
        <v>96.3</v>
      </c>
      <c r="J58" s="60">
        <v>75807</v>
      </c>
      <c r="K58" s="61">
        <v>97.6</v>
      </c>
      <c r="L58" s="16">
        <v>9726</v>
      </c>
      <c r="M58" s="20">
        <v>107.2</v>
      </c>
      <c r="N58" s="16">
        <v>10422</v>
      </c>
      <c r="O58" s="20">
        <v>111.1</v>
      </c>
      <c r="P58" s="16">
        <v>11875</v>
      </c>
      <c r="Q58" s="20">
        <v>120.4</v>
      </c>
      <c r="R58" s="63">
        <v>12393</v>
      </c>
      <c r="S58" s="20">
        <v>122.2</v>
      </c>
      <c r="T58" s="58">
        <v>11093</v>
      </c>
      <c r="U58" s="62">
        <v>115.4</v>
      </c>
    </row>
    <row r="59" spans="1:21" ht="12.75">
      <c r="A59" s="135" t="s">
        <v>94</v>
      </c>
      <c r="B59" s="16">
        <v>386</v>
      </c>
      <c r="C59" s="20">
        <v>102.4</v>
      </c>
      <c r="D59" s="16">
        <v>391</v>
      </c>
      <c r="E59" s="20">
        <v>103.4</v>
      </c>
      <c r="F59" s="16">
        <v>391</v>
      </c>
      <c r="G59" s="20">
        <v>101.6</v>
      </c>
      <c r="H59" s="63">
        <v>370</v>
      </c>
      <c r="I59" s="20">
        <v>95.4</v>
      </c>
      <c r="J59" s="60">
        <v>385</v>
      </c>
      <c r="K59" s="61">
        <v>100.7</v>
      </c>
      <c r="L59" s="16">
        <v>11351</v>
      </c>
      <c r="M59" s="20">
        <v>110.6</v>
      </c>
      <c r="N59" s="16">
        <v>12488</v>
      </c>
      <c r="O59" s="20">
        <v>102.3</v>
      </c>
      <c r="P59" s="16">
        <v>12943</v>
      </c>
      <c r="Q59" s="20">
        <v>109.5</v>
      </c>
      <c r="R59" s="63">
        <v>14680</v>
      </c>
      <c r="S59" s="20">
        <v>102.2</v>
      </c>
      <c r="T59" s="58">
        <v>12846</v>
      </c>
      <c r="U59" s="62">
        <v>105.5</v>
      </c>
    </row>
    <row r="60" spans="1:21" ht="12.75">
      <c r="A60" s="135" t="s">
        <v>95</v>
      </c>
      <c r="B60" s="67" t="s">
        <v>105</v>
      </c>
      <c r="C60" s="15" t="s">
        <v>105</v>
      </c>
      <c r="D60" s="67" t="s">
        <v>105</v>
      </c>
      <c r="E60" s="136" t="s">
        <v>105</v>
      </c>
      <c r="F60" s="67" t="s">
        <v>105</v>
      </c>
      <c r="G60" s="15" t="s">
        <v>105</v>
      </c>
      <c r="H60" s="68" t="s">
        <v>105</v>
      </c>
      <c r="I60" s="15" t="s">
        <v>105</v>
      </c>
      <c r="J60" s="94" t="s">
        <v>105</v>
      </c>
      <c r="K60" s="59" t="s">
        <v>105</v>
      </c>
      <c r="L60" s="67" t="s">
        <v>105</v>
      </c>
      <c r="M60" s="15" t="s">
        <v>105</v>
      </c>
      <c r="N60" s="67" t="s">
        <v>105</v>
      </c>
      <c r="O60" s="136" t="s">
        <v>105</v>
      </c>
      <c r="P60" s="67" t="s">
        <v>105</v>
      </c>
      <c r="Q60" s="15" t="s">
        <v>105</v>
      </c>
      <c r="R60" s="68" t="s">
        <v>105</v>
      </c>
      <c r="S60" s="15" t="s">
        <v>105</v>
      </c>
      <c r="T60" s="69" t="s">
        <v>105</v>
      </c>
      <c r="U60" s="66" t="s">
        <v>105</v>
      </c>
    </row>
    <row r="61" spans="1:21" ht="12.75">
      <c r="A61" s="135" t="s">
        <v>7</v>
      </c>
      <c r="B61" s="16"/>
      <c r="C61" s="20"/>
      <c r="D61" s="16"/>
      <c r="E61" s="20"/>
      <c r="F61" s="64"/>
      <c r="G61" s="20"/>
      <c r="H61" s="63"/>
      <c r="I61" s="20"/>
      <c r="J61" s="60"/>
      <c r="K61" s="61"/>
      <c r="L61" s="16"/>
      <c r="M61" s="20"/>
      <c r="N61" s="16"/>
      <c r="O61" s="20"/>
      <c r="P61" s="16"/>
      <c r="Q61" s="20"/>
      <c r="R61" s="63"/>
      <c r="S61" s="20"/>
      <c r="T61" s="58"/>
      <c r="U61" s="62"/>
    </row>
    <row r="62" spans="1:21" s="502" customFormat="1" ht="13.5" thickBot="1">
      <c r="A62" s="521" t="s">
        <v>96</v>
      </c>
      <c r="B62" s="78">
        <v>7807</v>
      </c>
      <c r="C62" s="79">
        <v>92.9</v>
      </c>
      <c r="D62" s="78">
        <v>7909</v>
      </c>
      <c r="E62" s="79">
        <v>96.4</v>
      </c>
      <c r="F62" s="78">
        <v>7928</v>
      </c>
      <c r="G62" s="79">
        <v>99.1</v>
      </c>
      <c r="H62" s="50">
        <v>7825</v>
      </c>
      <c r="I62" s="79">
        <v>98.4</v>
      </c>
      <c r="J62" s="80">
        <v>7867</v>
      </c>
      <c r="K62" s="81">
        <v>96.6</v>
      </c>
      <c r="L62" s="78">
        <v>10078</v>
      </c>
      <c r="M62" s="79">
        <v>109.1</v>
      </c>
      <c r="N62" s="78">
        <v>10364</v>
      </c>
      <c r="O62" s="79">
        <v>104.6</v>
      </c>
      <c r="P62" s="78">
        <v>9948</v>
      </c>
      <c r="Q62" s="79">
        <v>100.9</v>
      </c>
      <c r="R62" s="50">
        <v>13682</v>
      </c>
      <c r="S62" s="79">
        <v>109.1</v>
      </c>
      <c r="T62" s="82">
        <v>11013</v>
      </c>
      <c r="U62" s="83">
        <v>106.2</v>
      </c>
    </row>
    <row r="63" spans="1:21" ht="12.75">
      <c r="A63" s="538" t="s">
        <v>106</v>
      </c>
      <c r="B63" s="538"/>
      <c r="C63" s="4"/>
      <c r="D63" s="3"/>
      <c r="E63" s="4"/>
      <c r="F63" s="4"/>
      <c r="G63" s="4"/>
      <c r="H63" s="4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7" t="s">
        <v>141</v>
      </c>
      <c r="B64" s="5"/>
      <c r="C64" s="4"/>
      <c r="D64" s="3"/>
      <c r="E64" s="4"/>
      <c r="F64" s="4"/>
      <c r="G64" s="4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 t="s">
        <v>453</v>
      </c>
      <c r="U64" s="1"/>
    </row>
    <row r="65" spans="1:21" ht="12.75">
      <c r="A65" s="2"/>
      <c r="B65" s="3"/>
      <c r="C65" s="4"/>
      <c r="D65" s="3"/>
      <c r="E65" s="4"/>
      <c r="F65" s="4"/>
      <c r="G65" s="4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</sheetData>
  <mergeCells count="16">
    <mergeCell ref="T1:U1"/>
    <mergeCell ref="J6:K6"/>
    <mergeCell ref="L6:M6"/>
    <mergeCell ref="A2:U2"/>
    <mergeCell ref="A3:U3"/>
    <mergeCell ref="B4:U4"/>
    <mergeCell ref="A63:B63"/>
    <mergeCell ref="N6:O6"/>
    <mergeCell ref="L5:U5"/>
    <mergeCell ref="B6:C6"/>
    <mergeCell ref="D6:E6"/>
    <mergeCell ref="T6:U6"/>
    <mergeCell ref="F6:G6"/>
    <mergeCell ref="H6:I6"/>
    <mergeCell ref="P6:Q6"/>
    <mergeCell ref="R6:S6"/>
  </mergeCells>
  <printOptions/>
  <pageMargins left="0.2362204724409449" right="0" top="0.2362204724409449" bottom="0.1968503937007874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workbookViewId="0" topLeftCell="A11">
      <selection activeCell="N35" sqref="N35"/>
    </sheetView>
  </sheetViews>
  <sheetFormatPr defaultColWidth="9.00390625" defaultRowHeight="12.75"/>
  <cols>
    <col min="1" max="1" width="25.25390625" style="0" bestFit="1" customWidth="1"/>
    <col min="2" max="2" width="5.375" style="0" customWidth="1"/>
    <col min="3" max="3" width="2.125" style="0" customWidth="1"/>
    <col min="4" max="15" width="7.75390625" style="0" customWidth="1"/>
  </cols>
  <sheetData>
    <row r="2" spans="1:8" ht="15">
      <c r="A2" s="143"/>
      <c r="E2" s="144"/>
      <c r="F2" s="144"/>
      <c r="G2" s="144"/>
      <c r="H2" s="144"/>
    </row>
    <row r="3" spans="1:8" ht="15">
      <c r="A3" s="143"/>
      <c r="E3" s="144"/>
      <c r="F3" s="144"/>
      <c r="G3" s="144"/>
      <c r="H3" s="144"/>
    </row>
    <row r="4" ht="12.75">
      <c r="A4" s="143"/>
    </row>
    <row r="5" spans="1:15" ht="12.75">
      <c r="A5" s="143"/>
      <c r="N5" s="555" t="s">
        <v>447</v>
      </c>
      <c r="O5" s="555"/>
    </row>
    <row r="6" spans="1:15" ht="15.75">
      <c r="A6" s="554" t="s">
        <v>174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</row>
    <row r="7" spans="1:11" ht="16.5" thickBot="1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</row>
    <row r="8" spans="1:15" ht="13.5" thickTop="1">
      <c r="A8" s="145" t="s">
        <v>146</v>
      </c>
      <c r="B8" s="146"/>
      <c r="C8" s="146"/>
      <c r="D8" s="147">
        <v>1995</v>
      </c>
      <c r="E8" s="147">
        <v>1996</v>
      </c>
      <c r="F8" s="568">
        <v>1997</v>
      </c>
      <c r="G8" s="569"/>
      <c r="H8" s="568">
        <v>1998</v>
      </c>
      <c r="I8" s="570"/>
      <c r="J8" s="565">
        <v>1999</v>
      </c>
      <c r="K8" s="570"/>
      <c r="L8" s="565">
        <v>2000</v>
      </c>
      <c r="M8" s="566"/>
      <c r="N8" s="565">
        <v>2001</v>
      </c>
      <c r="O8" s="566"/>
    </row>
    <row r="9" spans="1:15" ht="13.5" thickBot="1">
      <c r="A9" s="148"/>
      <c r="B9" s="149"/>
      <c r="D9" s="150" t="s">
        <v>147</v>
      </c>
      <c r="E9" s="150" t="s">
        <v>148</v>
      </c>
      <c r="F9" s="151" t="s">
        <v>149</v>
      </c>
      <c r="G9" s="526" t="s">
        <v>150</v>
      </c>
      <c r="H9" s="151" t="s">
        <v>151</v>
      </c>
      <c r="I9" s="527" t="s">
        <v>152</v>
      </c>
      <c r="J9" s="151" t="s">
        <v>153</v>
      </c>
      <c r="K9" s="526" t="s">
        <v>154</v>
      </c>
      <c r="L9" s="151" t="s">
        <v>155</v>
      </c>
      <c r="M9" s="525" t="s">
        <v>156</v>
      </c>
      <c r="N9" s="151" t="s">
        <v>157</v>
      </c>
      <c r="O9" s="524">
        <v>0.0105263157894737</v>
      </c>
    </row>
    <row r="10" spans="1:15" ht="13.5" thickTop="1">
      <c r="A10" s="152"/>
      <c r="B10" s="153"/>
      <c r="C10" s="154" t="s">
        <v>158</v>
      </c>
      <c r="D10" s="155">
        <v>7195</v>
      </c>
      <c r="E10" s="156">
        <v>8154</v>
      </c>
      <c r="F10" s="557">
        <v>9226</v>
      </c>
      <c r="G10" s="567"/>
      <c r="H10" s="557">
        <v>10003</v>
      </c>
      <c r="I10" s="567"/>
      <c r="J10" s="557">
        <v>10728</v>
      </c>
      <c r="K10" s="567"/>
      <c r="L10" s="557">
        <v>11430</v>
      </c>
      <c r="M10" s="558"/>
      <c r="N10" s="557">
        <v>12365</v>
      </c>
      <c r="O10" s="558"/>
    </row>
    <row r="11" spans="1:15" ht="12.75">
      <c r="A11" s="157" t="s">
        <v>159</v>
      </c>
      <c r="B11" s="158" t="s">
        <v>160</v>
      </c>
      <c r="C11" t="s">
        <v>161</v>
      </c>
      <c r="D11" s="159">
        <v>7368</v>
      </c>
      <c r="E11" s="159">
        <v>8532</v>
      </c>
      <c r="F11" s="559">
        <v>9697</v>
      </c>
      <c r="G11" s="560"/>
      <c r="H11" s="559">
        <v>10630</v>
      </c>
      <c r="I11" s="560"/>
      <c r="J11" s="559">
        <v>11571</v>
      </c>
      <c r="K11" s="560"/>
      <c r="L11" s="559">
        <v>12880</v>
      </c>
      <c r="M11" s="561"/>
      <c r="N11" s="559">
        <v>14110</v>
      </c>
      <c r="O11" s="561"/>
    </row>
    <row r="12" spans="1:15" ht="13.5" thickBot="1">
      <c r="A12" s="157" t="s">
        <v>162</v>
      </c>
      <c r="B12" s="160"/>
      <c r="C12" s="161" t="s">
        <v>163</v>
      </c>
      <c r="D12" s="162">
        <v>6603</v>
      </c>
      <c r="E12" s="162">
        <v>7478</v>
      </c>
      <c r="F12" s="562">
        <v>8545</v>
      </c>
      <c r="G12" s="563"/>
      <c r="H12" s="562">
        <v>9185</v>
      </c>
      <c r="I12" s="563"/>
      <c r="J12" s="562">
        <v>9487</v>
      </c>
      <c r="K12" s="563"/>
      <c r="L12" s="562">
        <v>9684</v>
      </c>
      <c r="M12" s="564"/>
      <c r="N12" s="562">
        <v>10373</v>
      </c>
      <c r="O12" s="564"/>
    </row>
    <row r="13" spans="1:15" ht="12.75">
      <c r="A13" s="157" t="s">
        <v>164</v>
      </c>
      <c r="B13" s="158" t="s">
        <v>165</v>
      </c>
      <c r="C13" s="163" t="s">
        <v>158</v>
      </c>
      <c r="D13" s="164">
        <v>100</v>
      </c>
      <c r="E13" s="164">
        <v>113.3</v>
      </c>
      <c r="F13" s="165">
        <v>113.1</v>
      </c>
      <c r="G13" s="166">
        <f>E13*F13/100</f>
        <v>128.1423</v>
      </c>
      <c r="H13" s="165">
        <v>109.6</v>
      </c>
      <c r="I13" s="166">
        <v>140.4</v>
      </c>
      <c r="J13" s="165">
        <v>107.2</v>
      </c>
      <c r="K13" s="167">
        <v>150.5</v>
      </c>
      <c r="L13" s="165">
        <v>106.5</v>
      </c>
      <c r="M13" s="167">
        <v>160.3</v>
      </c>
      <c r="N13" s="165">
        <v>108.2</v>
      </c>
      <c r="O13" s="167">
        <v>173.4</v>
      </c>
    </row>
    <row r="14" spans="1:15" ht="12.75">
      <c r="A14" s="157"/>
      <c r="B14" s="168"/>
      <c r="C14" t="s">
        <v>161</v>
      </c>
      <c r="D14" s="169">
        <v>100</v>
      </c>
      <c r="E14" s="169">
        <v>115.8</v>
      </c>
      <c r="F14" s="170">
        <v>113.6</v>
      </c>
      <c r="G14" s="171">
        <f aca="true" t="shared" si="0" ref="G14:G19">E14*F14/100</f>
        <v>131.5488</v>
      </c>
      <c r="H14" s="170">
        <v>110.1</v>
      </c>
      <c r="I14" s="171">
        <v>144.8</v>
      </c>
      <c r="J14" s="170">
        <v>108.9</v>
      </c>
      <c r="K14" s="171">
        <v>157.7</v>
      </c>
      <c r="L14" s="170">
        <v>111.3</v>
      </c>
      <c r="M14" s="171">
        <v>175.5</v>
      </c>
      <c r="N14" s="170">
        <v>110.4</v>
      </c>
      <c r="O14" s="171">
        <v>193.8</v>
      </c>
    </row>
    <row r="15" spans="1:15" ht="13.5" thickBot="1">
      <c r="A15" s="157"/>
      <c r="B15" s="172" t="s">
        <v>166</v>
      </c>
      <c r="C15" s="161" t="s">
        <v>163</v>
      </c>
      <c r="D15" s="169">
        <v>100</v>
      </c>
      <c r="E15" s="173">
        <v>113.3</v>
      </c>
      <c r="F15" s="170">
        <v>114.3</v>
      </c>
      <c r="G15" s="171">
        <f t="shared" si="0"/>
        <v>129.50189999999998</v>
      </c>
      <c r="H15" s="170">
        <v>108.6</v>
      </c>
      <c r="I15" s="174">
        <v>140.6</v>
      </c>
      <c r="J15" s="170">
        <v>103.3</v>
      </c>
      <c r="K15" s="171">
        <v>145.2</v>
      </c>
      <c r="L15" s="170">
        <v>102.1</v>
      </c>
      <c r="M15" s="171">
        <v>148.2</v>
      </c>
      <c r="N15" s="170">
        <v>107.1</v>
      </c>
      <c r="O15" s="171">
        <v>158.7</v>
      </c>
    </row>
    <row r="16" spans="1:15" ht="15.75" thickBot="1" thickTop="1">
      <c r="A16" s="175" t="s">
        <v>167</v>
      </c>
      <c r="B16" s="176" t="s">
        <v>166</v>
      </c>
      <c r="C16" s="177"/>
      <c r="D16" s="178">
        <v>100</v>
      </c>
      <c r="E16" s="179">
        <v>105.8</v>
      </c>
      <c r="F16" s="180">
        <v>106.2</v>
      </c>
      <c r="G16" s="181">
        <f t="shared" si="0"/>
        <v>112.35959999999999</v>
      </c>
      <c r="H16" s="180">
        <v>106.6</v>
      </c>
      <c r="I16" s="174">
        <v>119.8</v>
      </c>
      <c r="J16" s="180">
        <v>110.4</v>
      </c>
      <c r="K16" s="181">
        <v>132.3</v>
      </c>
      <c r="L16" s="180">
        <v>111.6</v>
      </c>
      <c r="M16" s="181">
        <v>147.6</v>
      </c>
      <c r="N16" s="180">
        <v>107</v>
      </c>
      <c r="O16" s="181">
        <v>157.9</v>
      </c>
    </row>
    <row r="17" spans="1:15" ht="13.5" thickTop="1">
      <c r="A17" s="157"/>
      <c r="B17" s="168"/>
      <c r="C17" s="163" t="s">
        <v>158</v>
      </c>
      <c r="D17" s="164">
        <v>100</v>
      </c>
      <c r="E17" s="164">
        <v>107.1</v>
      </c>
      <c r="F17" s="182">
        <v>106.5</v>
      </c>
      <c r="G17" s="171">
        <f t="shared" si="0"/>
        <v>114.0615</v>
      </c>
      <c r="H17" s="182">
        <v>102.8</v>
      </c>
      <c r="I17" s="171">
        <v>117.2</v>
      </c>
      <c r="J17" s="182">
        <v>97.1</v>
      </c>
      <c r="K17" s="171">
        <v>113.8</v>
      </c>
      <c r="L17" s="182">
        <v>95.4</v>
      </c>
      <c r="M17" s="171">
        <v>108.6</v>
      </c>
      <c r="N17" s="182">
        <v>101.1</v>
      </c>
      <c r="O17" s="171">
        <v>109.8</v>
      </c>
    </row>
    <row r="18" spans="1:15" ht="12.75">
      <c r="A18" s="157" t="s">
        <v>168</v>
      </c>
      <c r="B18" s="158" t="s">
        <v>166</v>
      </c>
      <c r="C18" t="s">
        <v>161</v>
      </c>
      <c r="D18" s="169">
        <v>100</v>
      </c>
      <c r="E18" s="169">
        <v>109.5</v>
      </c>
      <c r="F18" s="170">
        <v>107</v>
      </c>
      <c r="G18" s="171">
        <f t="shared" si="0"/>
        <v>117.165</v>
      </c>
      <c r="H18" s="170">
        <v>103.3</v>
      </c>
      <c r="I18" s="171">
        <v>120.9</v>
      </c>
      <c r="J18" s="170">
        <v>98.6</v>
      </c>
      <c r="K18" s="171">
        <v>119.2</v>
      </c>
      <c r="L18" s="170">
        <v>99.7</v>
      </c>
      <c r="M18" s="171">
        <v>118.9</v>
      </c>
      <c r="N18" s="170">
        <v>103.2</v>
      </c>
      <c r="O18" s="171">
        <v>122.7</v>
      </c>
    </row>
    <row r="19" spans="1:15" ht="13.5" thickBot="1">
      <c r="A19" s="183"/>
      <c r="B19" s="184"/>
      <c r="C19" s="185" t="s">
        <v>163</v>
      </c>
      <c r="D19" s="186">
        <v>100</v>
      </c>
      <c r="E19" s="186">
        <v>107.1</v>
      </c>
      <c r="F19" s="187">
        <v>107.6</v>
      </c>
      <c r="G19" s="174">
        <f t="shared" si="0"/>
        <v>115.2396</v>
      </c>
      <c r="H19" s="187">
        <v>101.9</v>
      </c>
      <c r="I19" s="174">
        <v>117.4</v>
      </c>
      <c r="J19" s="187">
        <v>93.6</v>
      </c>
      <c r="K19" s="174">
        <v>109.8</v>
      </c>
      <c r="L19" s="187">
        <v>91.5</v>
      </c>
      <c r="M19" s="174">
        <v>100.4</v>
      </c>
      <c r="N19" s="187">
        <v>100.1</v>
      </c>
      <c r="O19" s="174">
        <v>100.5</v>
      </c>
    </row>
    <row r="20" ht="13.5" thickTop="1"/>
    <row r="21" spans="1:3" ht="12.75">
      <c r="A21" s="188" t="s">
        <v>169</v>
      </c>
      <c r="B21" s="188"/>
      <c r="C21" s="188"/>
    </row>
    <row r="22" spans="1:3" ht="12.75">
      <c r="A22" s="188" t="s">
        <v>170</v>
      </c>
      <c r="B22" s="188"/>
      <c r="C22" s="188"/>
    </row>
    <row r="23" spans="1:3" ht="12.75">
      <c r="A23" s="188" t="s">
        <v>171</v>
      </c>
      <c r="B23" s="188"/>
      <c r="C23" s="188"/>
    </row>
    <row r="24" spans="1:3" ht="12.75">
      <c r="A24" s="188" t="s">
        <v>172</v>
      </c>
      <c r="B24" s="188"/>
      <c r="C24" s="188"/>
    </row>
    <row r="25" spans="2:3" ht="12.75">
      <c r="B25" s="188"/>
      <c r="C25" s="188"/>
    </row>
    <row r="26" spans="1:3" ht="12.75">
      <c r="A26" s="188" t="s">
        <v>173</v>
      </c>
      <c r="B26" s="188"/>
      <c r="C26" s="188"/>
    </row>
    <row r="27" spans="1:15" ht="12.75">
      <c r="A27" s="552" t="s">
        <v>451</v>
      </c>
      <c r="B27" s="552"/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2"/>
    </row>
    <row r="28" spans="1:12" ht="12.75">
      <c r="A28" s="553" t="s">
        <v>450</v>
      </c>
      <c r="B28" s="553"/>
      <c r="C28" s="553"/>
      <c r="D28" s="553"/>
      <c r="E28" s="553"/>
      <c r="F28" s="553"/>
      <c r="G28" s="553"/>
      <c r="H28" s="553"/>
      <c r="I28" s="553"/>
      <c r="J28" s="553"/>
      <c r="K28" s="553"/>
      <c r="L28" s="553"/>
    </row>
    <row r="29" spans="1:5" ht="12.75">
      <c r="A29" s="189"/>
      <c r="B29" s="189"/>
      <c r="C29" s="189"/>
      <c r="D29" s="149"/>
      <c r="E29" s="149"/>
    </row>
    <row r="30" spans="1:5" ht="12.75">
      <c r="A30" s="189"/>
      <c r="B30" s="189"/>
      <c r="C30" s="189"/>
      <c r="D30" s="149"/>
      <c r="E30" s="149"/>
    </row>
    <row r="32" ht="12.75">
      <c r="F32" t="s">
        <v>420</v>
      </c>
    </row>
    <row r="34" ht="12.75">
      <c r="N34" t="s">
        <v>454</v>
      </c>
    </row>
  </sheetData>
  <mergeCells count="25">
    <mergeCell ref="N8:O8"/>
    <mergeCell ref="F10:G10"/>
    <mergeCell ref="H10:I10"/>
    <mergeCell ref="J10:K10"/>
    <mergeCell ref="L10:M10"/>
    <mergeCell ref="F8:G8"/>
    <mergeCell ref="H8:I8"/>
    <mergeCell ref="J8:K8"/>
    <mergeCell ref="L8:M8"/>
    <mergeCell ref="N11:O11"/>
    <mergeCell ref="F12:G12"/>
    <mergeCell ref="H12:I12"/>
    <mergeCell ref="J12:K12"/>
    <mergeCell ref="L12:M12"/>
    <mergeCell ref="N12:O12"/>
    <mergeCell ref="A27:O27"/>
    <mergeCell ref="A28:L28"/>
    <mergeCell ref="A6:O6"/>
    <mergeCell ref="N5:O5"/>
    <mergeCell ref="A7:K7"/>
    <mergeCell ref="N10:O10"/>
    <mergeCell ref="F11:G11"/>
    <mergeCell ref="H11:I11"/>
    <mergeCell ref="J11:K11"/>
    <mergeCell ref="L11:M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showGridLines="0" workbookViewId="0" topLeftCell="A54">
      <selection activeCell="G80" sqref="G80"/>
    </sheetView>
  </sheetViews>
  <sheetFormatPr defaultColWidth="9.00390625" defaultRowHeight="12.75"/>
  <cols>
    <col min="1" max="1" width="27.25390625" style="0" customWidth="1"/>
    <col min="2" max="2" width="7.00390625" style="0" customWidth="1"/>
    <col min="3" max="3" width="6.625" style="0" customWidth="1"/>
    <col min="4" max="4" width="7.00390625" style="0" customWidth="1"/>
    <col min="5" max="5" width="6.625" style="0" customWidth="1"/>
    <col min="6" max="6" width="7.125" style="0" customWidth="1"/>
    <col min="7" max="7" width="7.25390625" style="0" customWidth="1"/>
    <col min="9" max="9" width="11.75390625" style="0" customWidth="1"/>
    <col min="10" max="10" width="8.00390625" style="0" customWidth="1"/>
  </cols>
  <sheetData>
    <row r="1" spans="1:10" ht="15.75">
      <c r="A1" s="191"/>
      <c r="B1" s="192"/>
      <c r="C1" s="192"/>
      <c r="D1" s="192"/>
      <c r="E1" s="192"/>
      <c r="F1" s="192"/>
      <c r="G1" s="193"/>
      <c r="H1" s="192"/>
      <c r="I1" s="555" t="s">
        <v>175</v>
      </c>
      <c r="J1" s="555"/>
    </row>
    <row r="2" spans="1:10" ht="15.75">
      <c r="A2" s="192"/>
      <c r="B2" s="192"/>
      <c r="C2" s="192"/>
      <c r="D2" s="192"/>
      <c r="E2" s="192"/>
      <c r="F2" s="192"/>
      <c r="G2" s="193"/>
      <c r="H2" s="192"/>
      <c r="I2" s="192"/>
      <c r="J2" s="192"/>
    </row>
    <row r="3" spans="1:11" ht="15">
      <c r="A3" s="549" t="s">
        <v>176</v>
      </c>
      <c r="B3" s="549"/>
      <c r="C3" s="549"/>
      <c r="D3" s="549"/>
      <c r="E3" s="549"/>
      <c r="F3" s="549"/>
      <c r="G3" s="549"/>
      <c r="H3" s="549"/>
      <c r="I3" s="549"/>
      <c r="J3" s="549"/>
      <c r="K3" s="194"/>
    </row>
    <row r="4" spans="1:11" ht="15">
      <c r="A4" s="549" t="s">
        <v>177</v>
      </c>
      <c r="B4" s="549"/>
      <c r="C4" s="549"/>
      <c r="D4" s="549"/>
      <c r="E4" s="549"/>
      <c r="F4" s="549"/>
      <c r="G4" s="549"/>
      <c r="H4" s="549"/>
      <c r="I4" s="549"/>
      <c r="J4" s="549"/>
      <c r="K4" s="190"/>
    </row>
    <row r="5" spans="1:10" ht="12.75">
      <c r="A5" s="549"/>
      <c r="B5" s="549"/>
      <c r="C5" s="549"/>
      <c r="D5" s="549"/>
      <c r="E5" s="549"/>
      <c r="F5" s="549"/>
      <c r="G5" s="549"/>
      <c r="H5" s="549"/>
      <c r="I5" s="549"/>
      <c r="J5" s="549"/>
    </row>
    <row r="6" spans="1:10" ht="16.5" thickBot="1">
      <c r="A6" s="193"/>
      <c r="B6" s="195"/>
      <c r="C6" s="192"/>
      <c r="D6" s="192"/>
      <c r="E6" s="192"/>
      <c r="F6" s="192"/>
      <c r="G6" s="192"/>
      <c r="H6" s="192"/>
      <c r="I6" s="192"/>
      <c r="J6" s="192"/>
    </row>
    <row r="7" spans="1:10" ht="16.5" thickTop="1">
      <c r="A7" s="196" t="s">
        <v>103</v>
      </c>
      <c r="B7" s="197" t="s">
        <v>178</v>
      </c>
      <c r="C7" s="198"/>
      <c r="D7" s="199" t="s">
        <v>179</v>
      </c>
      <c r="E7" s="200"/>
      <c r="F7" s="583" t="s">
        <v>180</v>
      </c>
      <c r="G7" s="584"/>
      <c r="H7" s="583" t="s">
        <v>181</v>
      </c>
      <c r="I7" s="584"/>
      <c r="J7" s="201" t="s">
        <v>182</v>
      </c>
    </row>
    <row r="8" spans="1:10" ht="15.75">
      <c r="A8" s="202"/>
      <c r="B8" s="203" t="s">
        <v>183</v>
      </c>
      <c r="C8" s="204"/>
      <c r="D8" s="203" t="s">
        <v>184</v>
      </c>
      <c r="E8" s="205"/>
      <c r="F8" s="585" t="s">
        <v>185</v>
      </c>
      <c r="G8" s="586"/>
      <c r="H8" s="585" t="s">
        <v>186</v>
      </c>
      <c r="I8" s="586"/>
      <c r="J8" s="206" t="s">
        <v>187</v>
      </c>
    </row>
    <row r="9" spans="1:10" ht="15.75">
      <c r="A9" s="202"/>
      <c r="B9" s="203" t="s">
        <v>188</v>
      </c>
      <c r="C9" s="204"/>
      <c r="D9" s="203"/>
      <c r="E9" s="205"/>
      <c r="F9" s="587" t="s">
        <v>189</v>
      </c>
      <c r="G9" s="588"/>
      <c r="H9" s="587" t="s">
        <v>190</v>
      </c>
      <c r="I9" s="588"/>
      <c r="J9" s="206" t="s">
        <v>191</v>
      </c>
    </row>
    <row r="10" spans="1:10" ht="18.75">
      <c r="A10" s="207" t="s">
        <v>192</v>
      </c>
      <c r="B10" s="208" t="s">
        <v>193</v>
      </c>
      <c r="C10" s="577" t="s">
        <v>194</v>
      </c>
      <c r="D10" s="579" t="s">
        <v>195</v>
      </c>
      <c r="E10" s="577" t="s">
        <v>194</v>
      </c>
      <c r="F10" s="581" t="s">
        <v>160</v>
      </c>
      <c r="G10" s="571" t="s">
        <v>250</v>
      </c>
      <c r="H10" s="573" t="s">
        <v>160</v>
      </c>
      <c r="I10" s="571" t="s">
        <v>250</v>
      </c>
      <c r="J10" s="575" t="s">
        <v>196</v>
      </c>
    </row>
    <row r="11" spans="1:10" ht="13.5" thickBot="1">
      <c r="A11" s="209"/>
      <c r="B11" s="210" t="s">
        <v>197</v>
      </c>
      <c r="C11" s="578"/>
      <c r="D11" s="580"/>
      <c r="E11" s="578"/>
      <c r="F11" s="582"/>
      <c r="G11" s="572"/>
      <c r="H11" s="574"/>
      <c r="I11" s="572"/>
      <c r="J11" s="576"/>
    </row>
    <row r="12" spans="1:10" ht="13.5" thickTop="1">
      <c r="A12" s="211" t="s">
        <v>198</v>
      </c>
      <c r="B12" s="212"/>
      <c r="C12" s="213"/>
      <c r="D12" s="214"/>
      <c r="E12" s="215"/>
      <c r="F12" s="216"/>
      <c r="G12" s="217"/>
      <c r="H12" s="218"/>
      <c r="I12" s="219"/>
      <c r="J12" s="220"/>
    </row>
    <row r="13" spans="1:10" ht="13.5" thickBot="1">
      <c r="A13" s="221" t="s">
        <v>199</v>
      </c>
      <c r="B13" s="222">
        <v>13341</v>
      </c>
      <c r="C13" s="223">
        <v>87.5</v>
      </c>
      <c r="D13" s="224">
        <v>6993</v>
      </c>
      <c r="E13" s="225">
        <v>98.5</v>
      </c>
      <c r="F13" s="226">
        <v>14428</v>
      </c>
      <c r="G13" s="227">
        <v>107.4</v>
      </c>
      <c r="H13" s="228">
        <f>(D13/B13)*1000000</f>
        <v>524173.6001798966</v>
      </c>
      <c r="I13" s="229">
        <f>(E13/C13)*100</f>
        <v>112.57142857142857</v>
      </c>
      <c r="J13" s="230">
        <f>(I13-G13)</f>
        <v>5.171428571428564</v>
      </c>
    </row>
    <row r="14" spans="1:10" ht="12.75">
      <c r="A14" s="231" t="s">
        <v>200</v>
      </c>
      <c r="B14" s="232"/>
      <c r="C14" s="233"/>
      <c r="D14" s="232"/>
      <c r="E14" s="234"/>
      <c r="F14" s="235"/>
      <c r="G14" s="236"/>
      <c r="H14" s="218"/>
      <c r="I14" s="237"/>
      <c r="J14" s="238"/>
    </row>
    <row r="15" spans="1:10" ht="13.5" thickBot="1">
      <c r="A15" s="221" t="s">
        <v>201</v>
      </c>
      <c r="B15" s="222">
        <v>384443</v>
      </c>
      <c r="C15" s="223">
        <v>100.1</v>
      </c>
      <c r="D15" s="222">
        <v>176198</v>
      </c>
      <c r="E15" s="225">
        <v>113.1</v>
      </c>
      <c r="F15" s="239">
        <v>13524</v>
      </c>
      <c r="G15" s="227">
        <v>110</v>
      </c>
      <c r="H15" s="228">
        <f>(D15/B15)*1000000</f>
        <v>458320.2191222106</v>
      </c>
      <c r="I15" s="240">
        <f>(E15/C15)*100</f>
        <v>112.98701298701299</v>
      </c>
      <c r="J15" s="230">
        <f>(I15-G15)</f>
        <v>2.9870129870129887</v>
      </c>
    </row>
    <row r="16" spans="1:10" ht="12.75">
      <c r="A16" s="241" t="s">
        <v>202</v>
      </c>
      <c r="B16" s="242"/>
      <c r="C16" s="243"/>
      <c r="D16" s="242"/>
      <c r="E16" s="244"/>
      <c r="F16" s="245"/>
      <c r="G16" s="246"/>
      <c r="H16" s="247"/>
      <c r="I16" s="248"/>
      <c r="J16" s="249"/>
    </row>
    <row r="17" spans="1:10" ht="12.75">
      <c r="A17" s="250" t="s">
        <v>203</v>
      </c>
      <c r="B17" s="251"/>
      <c r="C17" s="243"/>
      <c r="D17" s="251"/>
      <c r="E17" s="244"/>
      <c r="F17" s="252"/>
      <c r="G17" s="246"/>
      <c r="H17" s="247"/>
      <c r="I17" s="248"/>
      <c r="J17" s="249"/>
    </row>
    <row r="18" spans="1:10" ht="12.75">
      <c r="A18" s="253" t="s">
        <v>204</v>
      </c>
      <c r="B18" s="251">
        <v>45468</v>
      </c>
      <c r="C18" s="243">
        <v>98.8</v>
      </c>
      <c r="D18" s="251">
        <v>19501</v>
      </c>
      <c r="E18" s="244">
        <v>99.4</v>
      </c>
      <c r="F18" s="252">
        <v>12764</v>
      </c>
      <c r="G18" s="246">
        <v>110.7</v>
      </c>
      <c r="H18" s="247">
        <f>(D18/B18)*1000000</f>
        <v>428895.04706606845</v>
      </c>
      <c r="I18" s="248">
        <f>(E18/C18)*100</f>
        <v>100.60728744939271</v>
      </c>
      <c r="J18" s="249">
        <f>(I18-G18)</f>
        <v>-10.092712550607288</v>
      </c>
    </row>
    <row r="19" spans="1:10" ht="12.75">
      <c r="A19" s="253" t="s">
        <v>205</v>
      </c>
      <c r="B19" s="251"/>
      <c r="C19" s="243"/>
      <c r="D19" s="251"/>
      <c r="E19" s="244"/>
      <c r="F19" s="252"/>
      <c r="G19" s="246"/>
      <c r="H19" s="247"/>
      <c r="I19" s="248"/>
      <c r="J19" s="249"/>
    </row>
    <row r="20" spans="1:10" ht="12.75">
      <c r="A20" s="253" t="s">
        <v>206</v>
      </c>
      <c r="B20" s="251">
        <v>47154</v>
      </c>
      <c r="C20" s="243">
        <v>101.5</v>
      </c>
      <c r="D20" s="251">
        <v>8701</v>
      </c>
      <c r="E20" s="244">
        <v>115.1</v>
      </c>
      <c r="F20" s="252">
        <v>8756</v>
      </c>
      <c r="G20" s="246">
        <v>108.3</v>
      </c>
      <c r="H20" s="247">
        <f>(D20/B20)*1000000</f>
        <v>184523.052127073</v>
      </c>
      <c r="I20" s="248">
        <f>(E20/C20)*100</f>
        <v>113.39901477832512</v>
      </c>
      <c r="J20" s="249">
        <f>(I20-G20)</f>
        <v>5.099014778325127</v>
      </c>
    </row>
    <row r="21" spans="1:10" ht="12.75">
      <c r="A21" s="253" t="s">
        <v>207</v>
      </c>
      <c r="B21" s="251"/>
      <c r="C21" s="243"/>
      <c r="D21" s="251"/>
      <c r="E21" s="244"/>
      <c r="F21" s="252"/>
      <c r="G21" s="246"/>
      <c r="H21" s="247"/>
      <c r="I21" s="248"/>
      <c r="J21" s="249"/>
    </row>
    <row r="22" spans="1:10" ht="12.75">
      <c r="A22" s="253" t="s">
        <v>208</v>
      </c>
      <c r="B22" s="251">
        <v>15852</v>
      </c>
      <c r="C22" s="243">
        <v>103</v>
      </c>
      <c r="D22" s="251">
        <v>3201</v>
      </c>
      <c r="E22" s="244">
        <v>116</v>
      </c>
      <c r="F22" s="252">
        <v>9236</v>
      </c>
      <c r="G22" s="246">
        <v>108.5</v>
      </c>
      <c r="H22" s="247">
        <f>(D22/B22)*1000000</f>
        <v>201930.35579106738</v>
      </c>
      <c r="I22" s="248">
        <f>(E22/C22)*100</f>
        <v>112.62135922330097</v>
      </c>
      <c r="J22" s="249">
        <f>(I22-G22)</f>
        <v>4.121359223300971</v>
      </c>
    </row>
    <row r="23" spans="1:10" ht="12.75">
      <c r="A23" s="253" t="s">
        <v>209</v>
      </c>
      <c r="B23" s="251"/>
      <c r="C23" s="243"/>
      <c r="D23" s="251"/>
      <c r="E23" s="244"/>
      <c r="F23" s="252"/>
      <c r="G23" s="246"/>
      <c r="H23" s="247"/>
      <c r="I23" s="248"/>
      <c r="J23" s="249"/>
    </row>
    <row r="24" spans="1:10" ht="12.75">
      <c r="A24" s="254" t="s">
        <v>210</v>
      </c>
      <c r="B24" s="251">
        <v>10505</v>
      </c>
      <c r="C24" s="243">
        <v>96.1</v>
      </c>
      <c r="D24" s="251">
        <v>2267</v>
      </c>
      <c r="E24" s="244">
        <v>92.5</v>
      </c>
      <c r="F24" s="252">
        <v>10076</v>
      </c>
      <c r="G24" s="246">
        <v>103.7</v>
      </c>
      <c r="H24" s="247">
        <f>(D24/B24)*1000000</f>
        <v>215801.99904807235</v>
      </c>
      <c r="I24" s="248">
        <f>(E24/C24)*100</f>
        <v>96.25390218522372</v>
      </c>
      <c r="J24" s="249">
        <f>(I24-G24)</f>
        <v>-7.44609781477628</v>
      </c>
    </row>
    <row r="25" spans="1:10" ht="12.75">
      <c r="A25" s="253" t="s">
        <v>211</v>
      </c>
      <c r="B25" s="251"/>
      <c r="C25" s="243"/>
      <c r="D25" s="251"/>
      <c r="E25" s="244"/>
      <c r="F25" s="252"/>
      <c r="G25" s="246"/>
      <c r="H25" s="247"/>
      <c r="I25" s="248"/>
      <c r="J25" s="249"/>
    </row>
    <row r="26" spans="1:10" ht="12.75">
      <c r="A26" s="250" t="s">
        <v>212</v>
      </c>
      <c r="B26" s="251">
        <v>17680</v>
      </c>
      <c r="C26" s="243">
        <v>96.7</v>
      </c>
      <c r="D26" s="251">
        <v>14716</v>
      </c>
      <c r="E26" s="244">
        <v>124</v>
      </c>
      <c r="F26" s="252">
        <v>16375</v>
      </c>
      <c r="G26" s="246">
        <v>110.9</v>
      </c>
      <c r="H26" s="247">
        <f>(D26/B26)*1000000</f>
        <v>832352.9411764706</v>
      </c>
      <c r="I26" s="248">
        <f>(E26/C26)*100</f>
        <v>128.23164426059978</v>
      </c>
      <c r="J26" s="249">
        <f>(I26-G26)</f>
        <v>17.331644260599774</v>
      </c>
    </row>
    <row r="27" spans="1:10" ht="12.75">
      <c r="A27" s="250" t="s">
        <v>213</v>
      </c>
      <c r="B27" s="251"/>
      <c r="C27" s="243"/>
      <c r="D27" s="251"/>
      <c r="E27" s="244"/>
      <c r="F27" s="252"/>
      <c r="G27" s="246"/>
      <c r="H27" s="247"/>
      <c r="I27" s="248"/>
      <c r="J27" s="249"/>
    </row>
    <row r="28" spans="1:10" ht="12.75">
      <c r="A28" s="253" t="s">
        <v>214</v>
      </c>
      <c r="B28" s="251">
        <v>4773</v>
      </c>
      <c r="C28" s="243">
        <v>102.7</v>
      </c>
      <c r="D28" s="251">
        <v>11312</v>
      </c>
      <c r="E28" s="244">
        <v>92.3</v>
      </c>
      <c r="F28" s="252">
        <v>21544</v>
      </c>
      <c r="G28" s="246">
        <v>112.2</v>
      </c>
      <c r="H28" s="247">
        <f>(D28/B28)*1000000</f>
        <v>2369997.904881626</v>
      </c>
      <c r="I28" s="248">
        <f>(E28/C28)*100</f>
        <v>89.87341772151898</v>
      </c>
      <c r="J28" s="249">
        <f>(I28-G28)</f>
        <v>-22.326582278481027</v>
      </c>
    </row>
    <row r="29" spans="1:10" ht="12.75">
      <c r="A29" s="253" t="s">
        <v>215</v>
      </c>
      <c r="B29" s="251"/>
      <c r="C29" s="243"/>
      <c r="D29" s="251"/>
      <c r="E29" s="244"/>
      <c r="F29" s="252"/>
      <c r="G29" s="246"/>
      <c r="H29" s="247"/>
      <c r="I29" s="248"/>
      <c r="J29" s="249"/>
    </row>
    <row r="30" spans="1:10" ht="12.75">
      <c r="A30" s="250" t="s">
        <v>216</v>
      </c>
      <c r="B30" s="251">
        <v>19042</v>
      </c>
      <c r="C30" s="243">
        <v>96.2</v>
      </c>
      <c r="D30" s="251">
        <v>12567</v>
      </c>
      <c r="E30" s="244">
        <v>113.3</v>
      </c>
      <c r="F30" s="252">
        <v>16113</v>
      </c>
      <c r="G30" s="246">
        <v>111.9</v>
      </c>
      <c r="H30" s="247">
        <f>(D30/B30)*1000000</f>
        <v>659962.1888457094</v>
      </c>
      <c r="I30" s="248">
        <f>(E30/C30)*100</f>
        <v>117.77546777546777</v>
      </c>
      <c r="J30" s="249">
        <f>(I30-G30)</f>
        <v>5.875467775467769</v>
      </c>
    </row>
    <row r="31" spans="1:10" ht="12.75">
      <c r="A31" s="253" t="s">
        <v>217</v>
      </c>
      <c r="B31" s="251"/>
      <c r="C31" s="243"/>
      <c r="D31" s="251"/>
      <c r="E31" s="244"/>
      <c r="F31" s="252"/>
      <c r="G31" s="246"/>
      <c r="H31" s="247"/>
      <c r="I31" s="248"/>
      <c r="J31" s="249"/>
    </row>
    <row r="32" spans="1:10" ht="12.75">
      <c r="A32" s="253" t="s">
        <v>218</v>
      </c>
      <c r="B32" s="251">
        <v>13380</v>
      </c>
      <c r="C32" s="243">
        <v>103.9</v>
      </c>
      <c r="D32" s="251">
        <v>7434</v>
      </c>
      <c r="E32" s="244">
        <v>119.1</v>
      </c>
      <c r="F32" s="252">
        <v>15884</v>
      </c>
      <c r="G32" s="246">
        <v>105.4</v>
      </c>
      <c r="H32" s="247">
        <f>(D32/B32)*1000000</f>
        <v>555605.3811659192</v>
      </c>
      <c r="I32" s="248">
        <f>(E32/C32)*100</f>
        <v>114.62945139557266</v>
      </c>
      <c r="J32" s="249">
        <f>(I32-G32)</f>
        <v>9.229451395572653</v>
      </c>
    </row>
    <row r="33" spans="1:10" ht="12.75">
      <c r="A33" s="250" t="s">
        <v>219</v>
      </c>
      <c r="B33" s="251"/>
      <c r="C33" s="243"/>
      <c r="D33" s="251"/>
      <c r="E33" s="244"/>
      <c r="F33" s="252"/>
      <c r="G33" s="246"/>
      <c r="H33" s="247"/>
      <c r="I33" s="248"/>
      <c r="J33" s="249"/>
    </row>
    <row r="34" spans="1:10" ht="12.75">
      <c r="A34" s="250" t="s">
        <v>220</v>
      </c>
      <c r="B34" s="251">
        <v>22305</v>
      </c>
      <c r="C34" s="243">
        <v>100.2</v>
      </c>
      <c r="D34" s="251">
        <v>11918</v>
      </c>
      <c r="E34" s="244">
        <v>115.5</v>
      </c>
      <c r="F34" s="252">
        <v>14712</v>
      </c>
      <c r="G34" s="246">
        <v>110.5</v>
      </c>
      <c r="H34" s="247">
        <f>(D34/B34)*1000000</f>
        <v>534319.6592692222</v>
      </c>
      <c r="I34" s="248">
        <f>(E34/C34)*100</f>
        <v>115.2694610778443</v>
      </c>
      <c r="J34" s="249">
        <f>(I34-G34)</f>
        <v>4.769461077844298</v>
      </c>
    </row>
    <row r="35" spans="1:10" ht="12.75">
      <c r="A35" s="254" t="s">
        <v>221</v>
      </c>
      <c r="B35" s="251"/>
      <c r="C35" s="243"/>
      <c r="D35" s="251"/>
      <c r="E35" s="244"/>
      <c r="F35" s="252"/>
      <c r="G35" s="246"/>
      <c r="H35" s="247"/>
      <c r="I35" s="248"/>
      <c r="J35" s="249"/>
    </row>
    <row r="36" spans="1:10" ht="12.75">
      <c r="A36" s="254" t="s">
        <v>222</v>
      </c>
      <c r="B36" s="251">
        <v>57303</v>
      </c>
      <c r="C36" s="243">
        <v>107</v>
      </c>
      <c r="D36" s="251">
        <v>33348</v>
      </c>
      <c r="E36" s="244">
        <v>132.4</v>
      </c>
      <c r="F36" s="252">
        <v>16186</v>
      </c>
      <c r="G36" s="246">
        <v>108.6</v>
      </c>
      <c r="H36" s="247">
        <f>(D36/B36)*1000000</f>
        <v>581959.0597350925</v>
      </c>
      <c r="I36" s="248">
        <f>(E36/C36)*100</f>
        <v>123.73831775700934</v>
      </c>
      <c r="J36" s="249">
        <f>(I36-G36)</f>
        <v>15.138317757009347</v>
      </c>
    </row>
    <row r="37" spans="1:10" ht="12.75">
      <c r="A37" s="253" t="s">
        <v>223</v>
      </c>
      <c r="B37" s="251"/>
      <c r="C37" s="243"/>
      <c r="D37" s="251"/>
      <c r="E37" s="244"/>
      <c r="F37" s="252"/>
      <c r="G37" s="246"/>
      <c r="H37" s="247"/>
      <c r="I37" s="248"/>
      <c r="J37" s="249"/>
    </row>
    <row r="38" spans="1:10" ht="12.75">
      <c r="A38" s="253" t="s">
        <v>224</v>
      </c>
      <c r="B38" s="251">
        <v>47301</v>
      </c>
      <c r="C38" s="243">
        <v>92.2</v>
      </c>
      <c r="D38" s="251">
        <v>14477</v>
      </c>
      <c r="E38" s="244">
        <v>112.2</v>
      </c>
      <c r="F38" s="252">
        <v>13134</v>
      </c>
      <c r="G38" s="246">
        <v>110.2</v>
      </c>
      <c r="H38" s="247">
        <f>(D38/B38)*1000000</f>
        <v>306061.1826388448</v>
      </c>
      <c r="I38" s="248">
        <f>(E38/C38)*100</f>
        <v>121.69197396963123</v>
      </c>
      <c r="J38" s="249">
        <f>(I38-G38)</f>
        <v>11.491973969631232</v>
      </c>
    </row>
    <row r="39" spans="1:10" ht="12.75">
      <c r="A39" s="250" t="s">
        <v>225</v>
      </c>
      <c r="B39" s="251"/>
      <c r="C39" s="243"/>
      <c r="D39" s="251"/>
      <c r="E39" s="244"/>
      <c r="F39" s="252"/>
      <c r="G39" s="246"/>
      <c r="H39" s="247"/>
      <c r="I39" s="248"/>
      <c r="J39" s="249"/>
    </row>
    <row r="40" spans="1:10" ht="12.75">
      <c r="A40" s="253" t="s">
        <v>226</v>
      </c>
      <c r="B40" s="251">
        <v>45354</v>
      </c>
      <c r="C40" s="243">
        <v>102.3</v>
      </c>
      <c r="D40" s="251">
        <v>15657</v>
      </c>
      <c r="E40" s="244">
        <v>112.4</v>
      </c>
      <c r="F40" s="252">
        <v>12643</v>
      </c>
      <c r="G40" s="246">
        <v>107.8</v>
      </c>
      <c r="H40" s="255">
        <f>(D40/B40)*1000000</f>
        <v>345217.6213784892</v>
      </c>
      <c r="I40" s="248">
        <f>(E40/C40)*100</f>
        <v>109.8729227761486</v>
      </c>
      <c r="J40" s="249">
        <f>(I40-G40)</f>
        <v>2.0729227761486015</v>
      </c>
    </row>
    <row r="41" spans="1:10" ht="12.75">
      <c r="A41" s="253" t="s">
        <v>227</v>
      </c>
      <c r="B41" s="251"/>
      <c r="C41" s="243"/>
      <c r="D41" s="251"/>
      <c r="E41" s="244"/>
      <c r="F41" s="252"/>
      <c r="G41" s="246"/>
      <c r="H41" s="247"/>
      <c r="I41" s="248"/>
      <c r="J41" s="249"/>
    </row>
    <row r="42" spans="1:10" ht="12.75">
      <c r="A42" s="253" t="s">
        <v>228</v>
      </c>
      <c r="B42" s="251">
        <v>24889</v>
      </c>
      <c r="C42" s="243">
        <v>103</v>
      </c>
      <c r="D42" s="251">
        <v>17745</v>
      </c>
      <c r="E42" s="244">
        <v>107.3</v>
      </c>
      <c r="F42" s="252">
        <v>17442</v>
      </c>
      <c r="G42" s="246">
        <v>115.6</v>
      </c>
      <c r="H42" s="247">
        <f>(D42/B42)*1000000</f>
        <v>712965.567118004</v>
      </c>
      <c r="I42" s="248">
        <f aca="true" t="shared" si="0" ref="I42:I48">(E42/C42)*100</f>
        <v>104.17475728155338</v>
      </c>
      <c r="J42" s="249">
        <f>(I42-G42)</f>
        <v>-11.425242718446611</v>
      </c>
    </row>
    <row r="43" spans="1:10" ht="12.75">
      <c r="A43" s="253" t="s">
        <v>229</v>
      </c>
      <c r="B43" s="251"/>
      <c r="C43" s="243"/>
      <c r="D43" s="251"/>
      <c r="E43" s="244"/>
      <c r="F43" s="252"/>
      <c r="G43" s="246"/>
      <c r="H43" s="247"/>
      <c r="I43" s="248"/>
      <c r="J43" s="249"/>
    </row>
    <row r="44" spans="1:10" ht="13.5" thickBot="1">
      <c r="A44" s="253" t="s">
        <v>230</v>
      </c>
      <c r="B44" s="256">
        <v>13239</v>
      </c>
      <c r="C44" s="257">
        <v>105.5</v>
      </c>
      <c r="D44" s="256">
        <v>3652</v>
      </c>
      <c r="E44" s="258">
        <v>107.9</v>
      </c>
      <c r="F44" s="259">
        <v>11665</v>
      </c>
      <c r="G44" s="260">
        <v>110.9</v>
      </c>
      <c r="H44" s="261">
        <f>(D44/B44)*1000000</f>
        <v>275851.6504267694</v>
      </c>
      <c r="I44" s="262">
        <f t="shared" si="0"/>
        <v>102.27488151658768</v>
      </c>
      <c r="J44" s="263">
        <f>(I44-G44)</f>
        <v>-8.625118483412322</v>
      </c>
    </row>
    <row r="45" spans="1:10" ht="12.75">
      <c r="A45" s="211" t="s">
        <v>231</v>
      </c>
      <c r="B45" s="232"/>
      <c r="C45" s="264"/>
      <c r="D45" s="232"/>
      <c r="E45" s="234"/>
      <c r="F45" s="235"/>
      <c r="G45" s="236"/>
      <c r="H45" s="218"/>
      <c r="I45" s="229"/>
      <c r="J45" s="238"/>
    </row>
    <row r="46" spans="1:10" ht="13.5" thickBot="1">
      <c r="A46" s="221" t="s">
        <v>232</v>
      </c>
      <c r="B46" s="265">
        <v>45595</v>
      </c>
      <c r="C46" s="223">
        <v>99.3</v>
      </c>
      <c r="D46" s="265">
        <v>53228</v>
      </c>
      <c r="E46" s="225">
        <v>101.2</v>
      </c>
      <c r="F46" s="266">
        <v>18008</v>
      </c>
      <c r="G46" s="227">
        <v>112.1</v>
      </c>
      <c r="H46" s="228">
        <f>(D46/B46)*1000000</f>
        <v>1167408.7070950763</v>
      </c>
      <c r="I46" s="240">
        <f t="shared" si="0"/>
        <v>101.91339375629407</v>
      </c>
      <c r="J46" s="230">
        <f>(I46-G46)</f>
        <v>-10.186606243705924</v>
      </c>
    </row>
    <row r="47" spans="1:10" ht="12.75">
      <c r="A47" s="267" t="s">
        <v>233</v>
      </c>
      <c r="B47" s="232"/>
      <c r="C47" s="264"/>
      <c r="D47" s="232"/>
      <c r="E47" s="234"/>
      <c r="F47" s="235"/>
      <c r="G47" s="236"/>
      <c r="H47" s="218"/>
      <c r="I47" s="229"/>
      <c r="J47" s="238"/>
    </row>
    <row r="48" spans="1:10" ht="13.5" thickBot="1">
      <c r="A48" s="268"/>
      <c r="B48" s="265">
        <v>51783</v>
      </c>
      <c r="C48" s="223">
        <v>87.7</v>
      </c>
      <c r="D48" s="265">
        <v>15963</v>
      </c>
      <c r="E48" s="225">
        <v>102.5</v>
      </c>
      <c r="F48" s="266">
        <v>13268</v>
      </c>
      <c r="G48" s="227">
        <v>110.2</v>
      </c>
      <c r="H48" s="228">
        <f>(D48/B48)*1000000</f>
        <v>308267.1919355773</v>
      </c>
      <c r="I48" s="240">
        <f t="shared" si="0"/>
        <v>116.87571265678449</v>
      </c>
      <c r="J48" s="230">
        <f>(I48-G48)</f>
        <v>6.675712656784484</v>
      </c>
    </row>
    <row r="49" spans="1:10" ht="12.75">
      <c r="A49" s="269" t="s">
        <v>234</v>
      </c>
      <c r="B49" s="270"/>
      <c r="C49" s="271"/>
      <c r="D49" s="270"/>
      <c r="E49" s="272"/>
      <c r="F49" s="235"/>
      <c r="G49" s="273"/>
      <c r="H49" s="218"/>
      <c r="I49" s="229"/>
      <c r="J49" s="238"/>
    </row>
    <row r="50" spans="1:10" ht="13.5" thickBot="1">
      <c r="A50" s="268" t="s">
        <v>235</v>
      </c>
      <c r="B50" s="274">
        <v>76840</v>
      </c>
      <c r="C50" s="275">
        <v>100.1</v>
      </c>
      <c r="D50" s="274">
        <v>35517</v>
      </c>
      <c r="E50" s="225">
        <v>85.1</v>
      </c>
      <c r="F50" s="266">
        <v>14295</v>
      </c>
      <c r="G50" s="276">
        <v>106.4</v>
      </c>
      <c r="H50" s="228">
        <f>(D50/B50)*1000000</f>
        <v>462220.1978136387</v>
      </c>
      <c r="I50" s="240">
        <f>(E50/C50)*100</f>
        <v>85.01498501498502</v>
      </c>
      <c r="J50" s="230">
        <f>(I50-G50)</f>
        <v>-21.38501498501499</v>
      </c>
    </row>
    <row r="51" spans="1:10" ht="12.75">
      <c r="A51" s="277" t="s">
        <v>236</v>
      </c>
      <c r="B51" s="224"/>
      <c r="C51" s="271"/>
      <c r="D51" s="224"/>
      <c r="E51" s="272"/>
      <c r="F51" s="239"/>
      <c r="G51" s="273"/>
      <c r="H51" s="218"/>
      <c r="I51" s="229"/>
      <c r="J51" s="238"/>
    </row>
    <row r="52" spans="1:10" ht="13.5" thickBot="1">
      <c r="A52" s="268" t="s">
        <v>237</v>
      </c>
      <c r="B52" s="274">
        <v>11552</v>
      </c>
      <c r="C52" s="275">
        <v>99.7</v>
      </c>
      <c r="D52" s="274">
        <v>2994</v>
      </c>
      <c r="E52" s="225">
        <v>104.6</v>
      </c>
      <c r="F52" s="266">
        <v>10459</v>
      </c>
      <c r="G52" s="276">
        <v>105.6</v>
      </c>
      <c r="H52" s="228">
        <f>(D52/B52)*1000000</f>
        <v>259175.90027700833</v>
      </c>
      <c r="I52" s="240">
        <f>(E52/C52)*100</f>
        <v>104.91474423269808</v>
      </c>
      <c r="J52" s="230">
        <f>(I52-G52)</f>
        <v>-0.6852557673019106</v>
      </c>
    </row>
    <row r="53" spans="1:10" ht="12.75">
      <c r="A53" s="192"/>
      <c r="B53" s="278"/>
      <c r="C53" s="244"/>
      <c r="D53" s="278"/>
      <c r="E53" s="244"/>
      <c r="F53" s="279"/>
      <c r="G53" s="280"/>
      <c r="H53" s="279"/>
      <c r="I53" s="280"/>
      <c r="J53" s="281"/>
    </row>
    <row r="54" spans="1:10" ht="15">
      <c r="A54" s="282" t="s">
        <v>238</v>
      </c>
      <c r="B54" s="278"/>
      <c r="C54" s="244"/>
      <c r="D54" s="278"/>
      <c r="E54" s="244"/>
      <c r="F54" s="279"/>
      <c r="G54" s="280"/>
      <c r="H54" s="279"/>
      <c r="I54" s="283" t="s">
        <v>239</v>
      </c>
      <c r="J54" s="281"/>
    </row>
    <row r="55" spans="1:10" ht="13.5" thickBot="1">
      <c r="A55" s="284"/>
      <c r="B55" s="278"/>
      <c r="C55" s="244"/>
      <c r="D55" s="278"/>
      <c r="E55" s="244"/>
      <c r="F55" s="279"/>
      <c r="G55" s="280"/>
      <c r="H55" s="279"/>
      <c r="I55" s="285"/>
      <c r="J55" s="281"/>
    </row>
    <row r="56" spans="1:10" ht="16.5" thickTop="1">
      <c r="A56" s="196" t="s">
        <v>103</v>
      </c>
      <c r="B56" s="286" t="s">
        <v>178</v>
      </c>
      <c r="C56" s="287"/>
      <c r="D56" s="288" t="s">
        <v>179</v>
      </c>
      <c r="E56" s="289"/>
      <c r="F56" s="290" t="s">
        <v>180</v>
      </c>
      <c r="G56" s="291"/>
      <c r="H56" s="292" t="s">
        <v>181</v>
      </c>
      <c r="I56" s="293"/>
      <c r="J56" s="294" t="s">
        <v>182</v>
      </c>
    </row>
    <row r="57" spans="1:10" ht="15.75">
      <c r="A57" s="202"/>
      <c r="B57" s="295" t="s">
        <v>183</v>
      </c>
      <c r="C57" s="296"/>
      <c r="D57" s="297" t="s">
        <v>184</v>
      </c>
      <c r="E57" s="298"/>
      <c r="F57" s="299" t="s">
        <v>185</v>
      </c>
      <c r="G57" s="300"/>
      <c r="H57" s="301" t="s">
        <v>186</v>
      </c>
      <c r="I57" s="302"/>
      <c r="J57" s="303" t="s">
        <v>187</v>
      </c>
    </row>
    <row r="58" spans="1:10" ht="15.75">
      <c r="A58" s="202"/>
      <c r="B58" s="297" t="s">
        <v>188</v>
      </c>
      <c r="C58" s="304"/>
      <c r="D58" s="297"/>
      <c r="E58" s="298"/>
      <c r="F58" s="299" t="s">
        <v>189</v>
      </c>
      <c r="G58" s="300"/>
      <c r="H58" s="305" t="s">
        <v>190</v>
      </c>
      <c r="I58" s="302"/>
      <c r="J58" s="303" t="s">
        <v>191</v>
      </c>
    </row>
    <row r="59" spans="1:10" ht="18.75">
      <c r="A59" s="207" t="s">
        <v>192</v>
      </c>
      <c r="B59" s="208" t="s">
        <v>193</v>
      </c>
      <c r="C59" s="577" t="s">
        <v>194</v>
      </c>
      <c r="D59" s="579" t="s">
        <v>195</v>
      </c>
      <c r="E59" s="577" t="s">
        <v>194</v>
      </c>
      <c r="F59" s="581" t="s">
        <v>160</v>
      </c>
      <c r="G59" s="571" t="s">
        <v>250</v>
      </c>
      <c r="H59" s="573" t="s">
        <v>160</v>
      </c>
      <c r="I59" s="571" t="s">
        <v>250</v>
      </c>
      <c r="J59" s="575" t="s">
        <v>196</v>
      </c>
    </row>
    <row r="60" spans="1:10" ht="13.5" thickBot="1">
      <c r="A60" s="209"/>
      <c r="B60" s="210" t="s">
        <v>197</v>
      </c>
      <c r="C60" s="578"/>
      <c r="D60" s="580"/>
      <c r="E60" s="578"/>
      <c r="F60" s="582"/>
      <c r="G60" s="572"/>
      <c r="H60" s="574"/>
      <c r="I60" s="572"/>
      <c r="J60" s="576"/>
    </row>
    <row r="61" spans="1:10" ht="13.5" thickTop="1">
      <c r="A61" s="277" t="s">
        <v>240</v>
      </c>
      <c r="B61" s="224"/>
      <c r="C61" s="271"/>
      <c r="D61" s="224"/>
      <c r="E61" s="272"/>
      <c r="F61" s="239"/>
      <c r="G61" s="273"/>
      <c r="H61" s="218"/>
      <c r="I61" s="229"/>
      <c r="J61" s="238"/>
    </row>
    <row r="62" spans="1:10" ht="13.5" thickBot="1">
      <c r="A62" s="268" t="s">
        <v>241</v>
      </c>
      <c r="B62" s="274">
        <v>109902</v>
      </c>
      <c r="C62" s="275">
        <v>96.4</v>
      </c>
      <c r="D62" s="274">
        <v>46775</v>
      </c>
      <c r="E62" s="225">
        <v>116.6</v>
      </c>
      <c r="F62" s="266">
        <v>14732</v>
      </c>
      <c r="G62" s="276">
        <v>109.9</v>
      </c>
      <c r="H62" s="228">
        <f>(D62/B62)*1000000</f>
        <v>425606.44938217686</v>
      </c>
      <c r="I62" s="240">
        <f>(E62/C62)*100</f>
        <v>120.95435684647302</v>
      </c>
      <c r="J62" s="230">
        <f>(I62-G62)</f>
        <v>11.054356846473013</v>
      </c>
    </row>
    <row r="63" spans="1:10" ht="12.75">
      <c r="A63" s="277" t="s">
        <v>242</v>
      </c>
      <c r="B63" s="224"/>
      <c r="C63" s="271"/>
      <c r="D63" s="224"/>
      <c r="E63" s="272"/>
      <c r="F63" s="239"/>
      <c r="G63" s="273"/>
      <c r="H63" s="218"/>
      <c r="I63" s="229"/>
      <c r="J63" s="238"/>
    </row>
    <row r="64" spans="1:10" ht="13.5" thickBot="1">
      <c r="A64" s="268" t="s">
        <v>243</v>
      </c>
      <c r="B64" s="274">
        <v>51016</v>
      </c>
      <c r="C64" s="275">
        <v>100.6</v>
      </c>
      <c r="D64" s="274">
        <v>20779</v>
      </c>
      <c r="E64" s="225">
        <v>117.3</v>
      </c>
      <c r="F64" s="266">
        <v>16007</v>
      </c>
      <c r="G64" s="276">
        <v>110.7</v>
      </c>
      <c r="H64" s="228">
        <f>(D64/B64)*1000000</f>
        <v>407303.59103026503</v>
      </c>
      <c r="I64" s="240">
        <f>(E64/C64)*100</f>
        <v>116.6003976143141</v>
      </c>
      <c r="J64" s="230">
        <f>(I64-G64)</f>
        <v>5.900397614314102</v>
      </c>
    </row>
    <row r="65" spans="1:10" ht="12.75">
      <c r="A65" s="277" t="s">
        <v>244</v>
      </c>
      <c r="B65" s="224"/>
      <c r="C65" s="271"/>
      <c r="D65" s="224"/>
      <c r="E65" s="272"/>
      <c r="F65" s="239"/>
      <c r="G65" s="273"/>
      <c r="H65" s="218"/>
      <c r="I65" s="229"/>
      <c r="J65" s="238"/>
    </row>
    <row r="66" spans="1:10" ht="13.5" thickBot="1">
      <c r="A66" s="268" t="s">
        <v>245</v>
      </c>
      <c r="B66" s="274">
        <v>9894</v>
      </c>
      <c r="C66" s="275">
        <v>91.7</v>
      </c>
      <c r="D66" s="274">
        <v>2678</v>
      </c>
      <c r="E66" s="225">
        <v>101.4</v>
      </c>
      <c r="F66" s="266">
        <v>11703</v>
      </c>
      <c r="G66" s="276">
        <v>111.2</v>
      </c>
      <c r="H66" s="228">
        <f>(D66/B66)*1000000</f>
        <v>270669.0923792197</v>
      </c>
      <c r="I66" s="240">
        <f>(E66/C66)*100</f>
        <v>110.57797164667393</v>
      </c>
      <c r="J66" s="230">
        <f>(I66-G66)</f>
        <v>-0.6220283533260726</v>
      </c>
    </row>
    <row r="67" spans="1:10" ht="12.75">
      <c r="A67" s="306"/>
      <c r="B67" s="192"/>
      <c r="C67" s="192"/>
      <c r="D67" s="192"/>
      <c r="E67" s="139"/>
      <c r="F67" s="192"/>
      <c r="G67" s="192"/>
      <c r="H67" s="192"/>
      <c r="I67" s="192"/>
      <c r="J67" s="192"/>
    </row>
    <row r="68" spans="1:10" ht="15">
      <c r="A68" s="307" t="s">
        <v>246</v>
      </c>
      <c r="B68" s="308"/>
      <c r="C68" s="308"/>
      <c r="D68" s="308"/>
      <c r="E68" s="308"/>
      <c r="F68" s="308"/>
      <c r="G68" s="192"/>
      <c r="H68" s="192"/>
      <c r="I68" s="192"/>
      <c r="J68" s="192"/>
    </row>
    <row r="69" spans="1:10" ht="18">
      <c r="A69" s="307" t="s">
        <v>251</v>
      </c>
      <c r="B69" s="308"/>
      <c r="C69" s="308"/>
      <c r="D69" s="308"/>
      <c r="E69" s="308"/>
      <c r="F69" s="308"/>
      <c r="G69" s="192"/>
      <c r="H69" s="192"/>
      <c r="I69" s="192"/>
      <c r="J69" s="192"/>
    </row>
    <row r="70" spans="1:10" ht="15">
      <c r="A70" s="307" t="s">
        <v>247</v>
      </c>
      <c r="B70" s="308"/>
      <c r="C70" s="308"/>
      <c r="D70" s="308"/>
      <c r="E70" s="308"/>
      <c r="F70" s="308"/>
      <c r="G70" s="192"/>
      <c r="H70" s="192"/>
      <c r="I70" s="192"/>
      <c r="J70" s="192"/>
    </row>
    <row r="71" spans="1:10" ht="15">
      <c r="A71" s="307"/>
      <c r="B71" s="308"/>
      <c r="C71" s="308"/>
      <c r="D71" s="308"/>
      <c r="E71" s="308"/>
      <c r="F71" s="308"/>
      <c r="G71" s="192"/>
      <c r="H71" s="192"/>
      <c r="I71" s="192"/>
      <c r="J71" s="192"/>
    </row>
    <row r="72" spans="1:10" ht="15">
      <c r="A72" s="307" t="s">
        <v>248</v>
      </c>
      <c r="B72" s="308"/>
      <c r="C72" s="308"/>
      <c r="D72" s="308"/>
      <c r="E72" s="308"/>
      <c r="F72" s="308"/>
      <c r="G72" s="192"/>
      <c r="H72" s="192"/>
      <c r="I72" s="192"/>
      <c r="J72" s="192"/>
    </row>
    <row r="73" spans="1:10" ht="15">
      <c r="A73" s="307" t="s">
        <v>249</v>
      </c>
      <c r="B73" s="308"/>
      <c r="C73" s="308"/>
      <c r="D73" s="308"/>
      <c r="E73" s="308"/>
      <c r="F73" s="308"/>
      <c r="G73" s="192"/>
      <c r="H73" s="192"/>
      <c r="I73" s="192"/>
      <c r="J73" s="192"/>
    </row>
    <row r="74" spans="1:10" ht="12.75">
      <c r="A74" s="192"/>
      <c r="B74" s="192"/>
      <c r="C74" s="192"/>
      <c r="D74" s="192"/>
      <c r="E74" s="192"/>
      <c r="F74" s="192"/>
      <c r="G74" s="192"/>
      <c r="H74" s="192"/>
      <c r="I74" s="192"/>
      <c r="J74" s="192"/>
    </row>
    <row r="75" ht="12.75">
      <c r="H75" t="s">
        <v>455</v>
      </c>
    </row>
  </sheetData>
  <mergeCells count="26">
    <mergeCell ref="H7:I7"/>
    <mergeCell ref="H8:I8"/>
    <mergeCell ref="H9:I9"/>
    <mergeCell ref="F7:G7"/>
    <mergeCell ref="F8:G8"/>
    <mergeCell ref="F9:G9"/>
    <mergeCell ref="I1:J1"/>
    <mergeCell ref="A5:J5"/>
    <mergeCell ref="A4:J4"/>
    <mergeCell ref="A3:J3"/>
    <mergeCell ref="H10:H11"/>
    <mergeCell ref="I10:I11"/>
    <mergeCell ref="J10:J11"/>
    <mergeCell ref="C10:C11"/>
    <mergeCell ref="D10:D11"/>
    <mergeCell ref="E10:E11"/>
    <mergeCell ref="F10:F11"/>
    <mergeCell ref="G10:G11"/>
    <mergeCell ref="C59:C60"/>
    <mergeCell ref="D59:D60"/>
    <mergeCell ref="E59:E60"/>
    <mergeCell ref="F59:F60"/>
    <mergeCell ref="G59:G60"/>
    <mergeCell ref="H59:H60"/>
    <mergeCell ref="I59:I60"/>
    <mergeCell ref="J59:J60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5"/>
  <sheetViews>
    <sheetView workbookViewId="0" topLeftCell="A8">
      <selection activeCell="M33" sqref="M33"/>
    </sheetView>
  </sheetViews>
  <sheetFormatPr defaultColWidth="9.00390625" defaultRowHeight="12.75"/>
  <cols>
    <col min="1" max="1" width="25.625" style="0" customWidth="1"/>
    <col min="2" max="2" width="6.625" style="0" customWidth="1"/>
    <col min="3" max="3" width="8.875" style="0" customWidth="1"/>
    <col min="4" max="4" width="6.75390625" style="0" customWidth="1"/>
    <col min="6" max="6" width="7.625" style="0" customWidth="1"/>
    <col min="7" max="7" width="8.00390625" style="0" hidden="1" customWidth="1"/>
    <col min="8" max="8" width="10.125" style="0" customWidth="1"/>
    <col min="9" max="9" width="7.875" style="0" customWidth="1"/>
    <col min="10" max="10" width="8.375" style="0" customWidth="1"/>
    <col min="11" max="11" width="7.75390625" style="0" customWidth="1"/>
  </cols>
  <sheetData>
    <row r="1" spans="1:11" ht="15" customHeight="1">
      <c r="A1" s="309"/>
      <c r="B1" s="310"/>
      <c r="C1" s="310"/>
      <c r="I1" s="591" t="s">
        <v>252</v>
      </c>
      <c r="J1" s="591"/>
      <c r="K1" s="591"/>
    </row>
    <row r="2" spans="1:3" ht="12.75">
      <c r="A2" s="310"/>
      <c r="B2" s="310"/>
      <c r="C2" s="310"/>
    </row>
    <row r="3" spans="1:3" ht="12.75">
      <c r="A3" s="310"/>
      <c r="B3" s="310"/>
      <c r="C3" s="310"/>
    </row>
    <row r="4" spans="1:11" ht="12.75">
      <c r="A4" s="311" t="s">
        <v>253</v>
      </c>
      <c r="B4" s="312"/>
      <c r="C4" s="311"/>
      <c r="D4" s="313"/>
      <c r="E4" s="311"/>
      <c r="F4" s="311"/>
      <c r="G4" s="311"/>
      <c r="H4" s="311"/>
      <c r="I4" s="314"/>
      <c r="J4" s="312"/>
      <c r="K4" s="312"/>
    </row>
    <row r="5" spans="1:11" ht="12.75">
      <c r="A5" s="311"/>
      <c r="B5" s="312"/>
      <c r="C5" s="311"/>
      <c r="D5" s="313"/>
      <c r="E5" s="311"/>
      <c r="F5" s="311"/>
      <c r="G5" s="311"/>
      <c r="H5" s="311"/>
      <c r="I5" s="314"/>
      <c r="J5" s="312"/>
      <c r="K5" s="312"/>
    </row>
    <row r="6" spans="1:11" ht="13.5" thickBot="1">
      <c r="A6" s="315"/>
      <c r="B6" s="315"/>
      <c r="C6" s="315"/>
      <c r="D6" s="316"/>
      <c r="E6" s="317"/>
      <c r="F6" s="317"/>
      <c r="G6" s="317"/>
      <c r="H6" s="317"/>
      <c r="I6" s="318"/>
      <c r="J6" s="315"/>
      <c r="K6" s="319"/>
    </row>
    <row r="7" spans="1:11" ht="12.75">
      <c r="A7" s="320"/>
      <c r="B7" s="321"/>
      <c r="C7" s="322" t="s">
        <v>254</v>
      </c>
      <c r="D7" s="323"/>
      <c r="E7" s="324"/>
      <c r="F7" s="324"/>
      <c r="G7" s="324"/>
      <c r="H7" s="324"/>
      <c r="I7" s="325"/>
      <c r="J7" s="326"/>
      <c r="K7" s="327"/>
    </row>
    <row r="8" spans="1:11" ht="12.75">
      <c r="A8" s="328"/>
      <c r="B8" s="329" t="s">
        <v>255</v>
      </c>
      <c r="C8" s="330" t="s">
        <v>256</v>
      </c>
      <c r="D8" s="331"/>
      <c r="E8" s="332" t="s">
        <v>257</v>
      </c>
      <c r="F8" s="333"/>
      <c r="G8" s="334"/>
      <c r="H8" s="330" t="s">
        <v>159</v>
      </c>
      <c r="I8" s="331"/>
      <c r="J8" s="335" t="s">
        <v>258</v>
      </c>
      <c r="K8" s="336"/>
    </row>
    <row r="9" spans="1:11" ht="12.75">
      <c r="A9" s="328"/>
      <c r="B9" s="329" t="s">
        <v>259</v>
      </c>
      <c r="C9" s="337" t="s">
        <v>260</v>
      </c>
      <c r="D9" s="338"/>
      <c r="E9" s="339" t="s">
        <v>261</v>
      </c>
      <c r="F9" s="340"/>
      <c r="G9" s="341"/>
      <c r="H9" s="337" t="s">
        <v>262</v>
      </c>
      <c r="I9" s="338"/>
      <c r="J9" s="342" t="s">
        <v>263</v>
      </c>
      <c r="K9" s="343"/>
    </row>
    <row r="10" spans="1:11" ht="12.75">
      <c r="A10" s="328" t="s">
        <v>264</v>
      </c>
      <c r="B10" s="329" t="s">
        <v>265</v>
      </c>
      <c r="C10" s="330" t="s">
        <v>266</v>
      </c>
      <c r="D10" s="344" t="s">
        <v>165</v>
      </c>
      <c r="E10" s="345"/>
      <c r="F10" s="346" t="s">
        <v>267</v>
      </c>
      <c r="G10" s="347"/>
      <c r="H10" s="330" t="s">
        <v>266</v>
      </c>
      <c r="I10" s="344" t="s">
        <v>165</v>
      </c>
      <c r="J10" s="348" t="s">
        <v>268</v>
      </c>
      <c r="K10" s="349"/>
    </row>
    <row r="11" spans="1:11" ht="12.75">
      <c r="A11" s="328"/>
      <c r="B11" s="329" t="s">
        <v>269</v>
      </c>
      <c r="C11" s="350" t="s">
        <v>111</v>
      </c>
      <c r="D11" s="351" t="s">
        <v>110</v>
      </c>
      <c r="E11" s="329" t="s">
        <v>270</v>
      </c>
      <c r="F11" s="352"/>
      <c r="G11" s="345" t="s">
        <v>271</v>
      </c>
      <c r="H11" s="350"/>
      <c r="I11" s="351" t="s">
        <v>110</v>
      </c>
      <c r="J11" s="138"/>
      <c r="K11" s="353" t="s">
        <v>272</v>
      </c>
    </row>
    <row r="12" spans="1:11" ht="12.75">
      <c r="A12" s="328"/>
      <c r="B12" s="329" t="s">
        <v>273</v>
      </c>
      <c r="C12" s="354" t="s">
        <v>112</v>
      </c>
      <c r="D12" s="351" t="s">
        <v>2</v>
      </c>
      <c r="E12" s="329"/>
      <c r="F12" s="352" t="s">
        <v>274</v>
      </c>
      <c r="G12" s="329" t="s">
        <v>275</v>
      </c>
      <c r="H12" s="354" t="s">
        <v>276</v>
      </c>
      <c r="I12" s="351" t="s">
        <v>2</v>
      </c>
      <c r="J12" s="354" t="s">
        <v>165</v>
      </c>
      <c r="K12" s="355" t="s">
        <v>277</v>
      </c>
    </row>
    <row r="13" spans="1:11" ht="13.5" thickBot="1">
      <c r="A13" s="356"/>
      <c r="B13" s="357"/>
      <c r="C13" s="358" t="s">
        <v>3</v>
      </c>
      <c r="D13" s="359" t="s">
        <v>278</v>
      </c>
      <c r="E13" s="360"/>
      <c r="F13" s="361"/>
      <c r="G13" s="360" t="s">
        <v>279</v>
      </c>
      <c r="H13" s="358" t="s">
        <v>3</v>
      </c>
      <c r="I13" s="362" t="s">
        <v>278</v>
      </c>
      <c r="J13" s="358"/>
      <c r="K13" s="363"/>
    </row>
    <row r="14" spans="1:11" ht="13.5" thickBot="1">
      <c r="A14" s="364" t="s">
        <v>280</v>
      </c>
      <c r="B14" s="365">
        <v>1</v>
      </c>
      <c r="C14" s="365">
        <v>2</v>
      </c>
      <c r="D14" s="366">
        <v>3</v>
      </c>
      <c r="E14" s="367">
        <v>4</v>
      </c>
      <c r="F14" s="367">
        <v>5</v>
      </c>
      <c r="G14" s="367">
        <v>6</v>
      </c>
      <c r="H14" s="365">
        <v>6</v>
      </c>
      <c r="I14" s="366">
        <v>7</v>
      </c>
      <c r="J14" s="365">
        <v>8</v>
      </c>
      <c r="K14" s="368">
        <v>9</v>
      </c>
    </row>
    <row r="15" spans="1:11" ht="12.75">
      <c r="A15" s="369" t="s">
        <v>281</v>
      </c>
      <c r="B15" s="370" t="s">
        <v>105</v>
      </c>
      <c r="C15" s="371" t="s">
        <v>282</v>
      </c>
      <c r="D15" s="372">
        <v>101.1</v>
      </c>
      <c r="E15" s="373" t="s">
        <v>105</v>
      </c>
      <c r="F15" s="373" t="s">
        <v>105</v>
      </c>
      <c r="G15" s="373" t="s">
        <v>105</v>
      </c>
      <c r="H15" s="371">
        <v>12365</v>
      </c>
      <c r="I15" s="374">
        <v>108.2</v>
      </c>
      <c r="J15" s="375">
        <f>(H15/H$25)*100</f>
        <v>95.62292166112442</v>
      </c>
      <c r="K15" s="376" t="s">
        <v>105</v>
      </c>
    </row>
    <row r="16" spans="1:11" ht="6" customHeight="1">
      <c r="A16" s="369"/>
      <c r="B16" s="370"/>
      <c r="C16" s="371"/>
      <c r="D16" s="372"/>
      <c r="E16" s="373"/>
      <c r="F16" s="373"/>
      <c r="G16" s="373"/>
      <c r="H16" s="371"/>
      <c r="I16" s="374"/>
      <c r="J16" s="375"/>
      <c r="K16" s="376"/>
    </row>
    <row r="17" spans="1:11" ht="12.75">
      <c r="A17" s="377" t="s">
        <v>283</v>
      </c>
      <c r="B17" s="370"/>
      <c r="C17" s="378"/>
      <c r="D17" s="372"/>
      <c r="E17" s="379"/>
      <c r="F17" s="379"/>
      <c r="G17" s="379"/>
      <c r="H17" s="371"/>
      <c r="I17" s="374"/>
      <c r="J17" s="375"/>
      <c r="K17" s="376"/>
    </row>
    <row r="18" spans="1:11" ht="12.75">
      <c r="A18" s="380" t="s">
        <v>284</v>
      </c>
      <c r="B18" s="381"/>
      <c r="C18" s="382"/>
      <c r="D18" s="383"/>
      <c r="E18" s="384"/>
      <c r="F18" s="385"/>
      <c r="G18" s="385"/>
      <c r="H18" s="386"/>
      <c r="I18" s="387"/>
      <c r="J18" s="375"/>
      <c r="K18" s="376"/>
    </row>
    <row r="19" spans="1:11" ht="12.75">
      <c r="A19" s="380" t="s">
        <v>285</v>
      </c>
      <c r="B19" s="370" t="s">
        <v>105</v>
      </c>
      <c r="C19" s="388">
        <v>208465</v>
      </c>
      <c r="D19" s="372">
        <v>115.8</v>
      </c>
      <c r="E19" s="373" t="s">
        <v>105</v>
      </c>
      <c r="F19" s="373" t="s">
        <v>105</v>
      </c>
      <c r="G19" s="373" t="s">
        <v>105</v>
      </c>
      <c r="H19" s="388">
        <v>12035</v>
      </c>
      <c r="I19" s="374">
        <v>103.9</v>
      </c>
      <c r="J19" s="375">
        <f>(H19/H$25)*100</f>
        <v>93.07091485577294</v>
      </c>
      <c r="K19" s="376" t="s">
        <v>105</v>
      </c>
    </row>
    <row r="20" spans="1:11" ht="12.75">
      <c r="A20" s="380"/>
      <c r="B20" s="381"/>
      <c r="C20" s="382"/>
      <c r="D20" s="383"/>
      <c r="E20" s="384"/>
      <c r="F20" s="385"/>
      <c r="G20" s="385"/>
      <c r="H20" s="386"/>
      <c r="I20" s="387"/>
      <c r="J20" s="375"/>
      <c r="K20" s="376"/>
    </row>
    <row r="21" spans="1:11" ht="12.75">
      <c r="A21" s="389" t="s">
        <v>286</v>
      </c>
      <c r="B21" s="381"/>
      <c r="C21" s="306"/>
      <c r="D21" s="97"/>
      <c r="E21" s="384"/>
      <c r="F21" s="385"/>
      <c r="G21" s="385"/>
      <c r="H21" s="390"/>
      <c r="I21" s="98"/>
      <c r="J21" s="375"/>
      <c r="K21" s="376"/>
    </row>
    <row r="22" spans="1:11" ht="12.75">
      <c r="A22" s="389" t="s">
        <v>287</v>
      </c>
      <c r="B22" s="370" t="s">
        <v>105</v>
      </c>
      <c r="C22" s="371">
        <v>302500</v>
      </c>
      <c r="D22" s="372">
        <v>104.3</v>
      </c>
      <c r="E22" s="373" t="s">
        <v>105</v>
      </c>
      <c r="F22" s="373" t="s">
        <v>105</v>
      </c>
      <c r="G22" s="373" t="s">
        <v>105</v>
      </c>
      <c r="H22" s="371">
        <v>10120</v>
      </c>
      <c r="I22" s="374">
        <v>108.5</v>
      </c>
      <c r="J22" s="375">
        <f>(H22/H$25)*100</f>
        <v>78.26154203077876</v>
      </c>
      <c r="K22" s="376" t="s">
        <v>105</v>
      </c>
    </row>
    <row r="23" spans="1:11" ht="12.75">
      <c r="A23" s="389"/>
      <c r="B23" s="391"/>
      <c r="C23" s="97"/>
      <c r="D23" s="383"/>
      <c r="E23" s="385"/>
      <c r="F23" s="392"/>
      <c r="G23" s="392"/>
      <c r="H23" s="393"/>
      <c r="I23" s="387"/>
      <c r="J23" s="375"/>
      <c r="K23" s="376"/>
    </row>
    <row r="24" spans="1:11" ht="12.75">
      <c r="A24" s="389" t="s">
        <v>288</v>
      </c>
      <c r="B24" s="394"/>
      <c r="C24" s="306"/>
      <c r="D24" s="97"/>
      <c r="E24" s="395"/>
      <c r="F24" s="395"/>
      <c r="G24" s="395"/>
      <c r="H24" s="390"/>
      <c r="I24" s="98"/>
      <c r="J24" s="375"/>
      <c r="K24" s="376"/>
    </row>
    <row r="25" spans="1:11" ht="12.75">
      <c r="A25" s="389" t="s">
        <v>289</v>
      </c>
      <c r="B25" s="396">
        <v>15787</v>
      </c>
      <c r="C25" s="396">
        <v>1321450</v>
      </c>
      <c r="D25" s="397">
        <v>98.3</v>
      </c>
      <c r="E25" s="396">
        <v>1298857</v>
      </c>
      <c r="F25" s="396">
        <v>649478</v>
      </c>
      <c r="G25" s="396">
        <v>12931</v>
      </c>
      <c r="H25" s="396">
        <v>12931</v>
      </c>
      <c r="I25" s="397">
        <v>109</v>
      </c>
      <c r="J25" s="398">
        <f>(H25/H$25)*100</f>
        <v>100</v>
      </c>
      <c r="K25" s="376" t="s">
        <v>105</v>
      </c>
    </row>
    <row r="26" spans="1:11" ht="6" customHeight="1">
      <c r="A26" s="389"/>
      <c r="B26" s="399"/>
      <c r="C26" s="396"/>
      <c r="D26" s="400"/>
      <c r="E26" s="399"/>
      <c r="F26" s="399"/>
      <c r="G26" s="399"/>
      <c r="H26" s="396"/>
      <c r="I26" s="400"/>
      <c r="J26" s="398"/>
      <c r="K26" s="376"/>
    </row>
    <row r="27" spans="1:11" ht="12.75">
      <c r="A27" s="401" t="s">
        <v>290</v>
      </c>
      <c r="B27" s="399"/>
      <c r="C27" s="396"/>
      <c r="D27" s="402"/>
      <c r="E27" s="403"/>
      <c r="F27" s="403"/>
      <c r="G27" s="403"/>
      <c r="H27" s="404"/>
      <c r="I27" s="405"/>
      <c r="J27" s="398"/>
      <c r="K27" s="376"/>
    </row>
    <row r="28" spans="1:11" ht="12.75">
      <c r="A28" s="406" t="s">
        <v>291</v>
      </c>
      <c r="B28" s="396">
        <v>2745</v>
      </c>
      <c r="C28" s="396">
        <v>364284</v>
      </c>
      <c r="D28" s="397">
        <v>99.3</v>
      </c>
      <c r="E28" s="396">
        <v>363443</v>
      </c>
      <c r="F28" s="396">
        <v>165545</v>
      </c>
      <c r="G28" s="396">
        <v>16993</v>
      </c>
      <c r="H28" s="396">
        <v>16993</v>
      </c>
      <c r="I28" s="397">
        <v>110</v>
      </c>
      <c r="J28" s="398">
        <f aca="true" t="shared" si="0" ref="J28:J37">(H28/H$25)*100</f>
        <v>131.41288376769006</v>
      </c>
      <c r="K28" s="407" t="s">
        <v>105</v>
      </c>
    </row>
    <row r="29" spans="1:11" ht="12.75">
      <c r="A29" s="142" t="s">
        <v>292</v>
      </c>
      <c r="B29" s="396">
        <v>754</v>
      </c>
      <c r="C29" s="396">
        <v>165809</v>
      </c>
      <c r="D29" s="397">
        <v>97.6</v>
      </c>
      <c r="E29" s="396">
        <v>165535</v>
      </c>
      <c r="F29" s="396">
        <v>82167</v>
      </c>
      <c r="G29" s="396">
        <v>17057</v>
      </c>
      <c r="H29" s="396">
        <v>17057</v>
      </c>
      <c r="I29" s="397">
        <v>109</v>
      </c>
      <c r="J29" s="398">
        <f t="shared" si="0"/>
        <v>131.90781842084914</v>
      </c>
      <c r="K29" s="407">
        <v>4</v>
      </c>
    </row>
    <row r="30" spans="1:11" ht="12.75">
      <c r="A30" s="142" t="s">
        <v>293</v>
      </c>
      <c r="B30" s="396">
        <v>702</v>
      </c>
      <c r="C30" s="396">
        <v>95333</v>
      </c>
      <c r="D30" s="397">
        <v>100.4</v>
      </c>
      <c r="E30" s="396">
        <v>95045</v>
      </c>
      <c r="F30" s="396">
        <v>33453</v>
      </c>
      <c r="G30" s="396">
        <v>17846</v>
      </c>
      <c r="H30" s="396">
        <v>17846</v>
      </c>
      <c r="I30" s="397">
        <v>111</v>
      </c>
      <c r="J30" s="398">
        <f t="shared" si="0"/>
        <v>138.00943469182585</v>
      </c>
      <c r="K30" s="407">
        <v>3</v>
      </c>
    </row>
    <row r="31" spans="1:11" ht="12.75">
      <c r="A31" s="142" t="s">
        <v>294</v>
      </c>
      <c r="B31" s="396">
        <v>429</v>
      </c>
      <c r="C31" s="396">
        <v>41787</v>
      </c>
      <c r="D31" s="397">
        <v>100.2</v>
      </c>
      <c r="E31" s="396">
        <v>41698</v>
      </c>
      <c r="F31" s="396">
        <v>19858</v>
      </c>
      <c r="G31" s="396">
        <v>16428</v>
      </c>
      <c r="H31" s="396">
        <v>16428</v>
      </c>
      <c r="I31" s="397">
        <v>110.8</v>
      </c>
      <c r="J31" s="398">
        <f t="shared" si="0"/>
        <v>127.04353878277009</v>
      </c>
      <c r="K31" s="407">
        <v>5</v>
      </c>
    </row>
    <row r="32" spans="1:11" ht="12.75">
      <c r="A32" s="142" t="s">
        <v>295</v>
      </c>
      <c r="B32" s="396">
        <v>242</v>
      </c>
      <c r="C32" s="396">
        <v>23050</v>
      </c>
      <c r="D32" s="397">
        <v>99.3</v>
      </c>
      <c r="E32" s="396">
        <v>22551</v>
      </c>
      <c r="F32" s="396">
        <v>8785</v>
      </c>
      <c r="G32" s="396">
        <v>18890</v>
      </c>
      <c r="H32" s="396">
        <v>18890</v>
      </c>
      <c r="I32" s="397">
        <v>111.8</v>
      </c>
      <c r="J32" s="398">
        <f t="shared" si="0"/>
        <v>146.08305622148325</v>
      </c>
      <c r="K32" s="407">
        <v>1</v>
      </c>
    </row>
    <row r="33" spans="1:11" ht="12.75">
      <c r="A33" s="142" t="s">
        <v>296</v>
      </c>
      <c r="B33" s="396">
        <v>203</v>
      </c>
      <c r="C33" s="396">
        <v>16512</v>
      </c>
      <c r="D33" s="397">
        <v>103.3</v>
      </c>
      <c r="E33" s="396">
        <v>17044</v>
      </c>
      <c r="F33" s="396">
        <v>10077</v>
      </c>
      <c r="G33" s="396">
        <v>15621</v>
      </c>
      <c r="H33" s="396">
        <v>15621</v>
      </c>
      <c r="I33" s="397">
        <v>109.6</v>
      </c>
      <c r="J33" s="398">
        <f t="shared" si="0"/>
        <v>120.80272214059238</v>
      </c>
      <c r="K33" s="407">
        <v>6</v>
      </c>
    </row>
    <row r="34" spans="1:11" ht="12.75">
      <c r="A34" s="142" t="s">
        <v>297</v>
      </c>
      <c r="B34" s="396">
        <v>2330</v>
      </c>
      <c r="C34" s="396">
        <v>342490</v>
      </c>
      <c r="D34" s="397">
        <v>99.1</v>
      </c>
      <c r="E34" s="396">
        <v>341873</v>
      </c>
      <c r="F34" s="396">
        <v>154340</v>
      </c>
      <c r="G34" s="396">
        <v>17254</v>
      </c>
      <c r="H34" s="396">
        <v>17254</v>
      </c>
      <c r="I34" s="397">
        <v>110</v>
      </c>
      <c r="J34" s="398">
        <f t="shared" si="0"/>
        <v>133.4312891501044</v>
      </c>
      <c r="K34" s="407" t="s">
        <v>105</v>
      </c>
    </row>
    <row r="35" spans="1:11" ht="12.75">
      <c r="A35" s="142" t="s">
        <v>298</v>
      </c>
      <c r="B35" s="396">
        <v>132</v>
      </c>
      <c r="C35" s="396">
        <v>8223</v>
      </c>
      <c r="D35" s="397">
        <v>104.8</v>
      </c>
      <c r="E35" s="396">
        <v>8140</v>
      </c>
      <c r="F35" s="396">
        <v>3923</v>
      </c>
      <c r="G35" s="396">
        <v>13283</v>
      </c>
      <c r="H35" s="396">
        <v>13283</v>
      </c>
      <c r="I35" s="397">
        <v>110.3</v>
      </c>
      <c r="J35" s="398">
        <f t="shared" si="0"/>
        <v>102.72214059237493</v>
      </c>
      <c r="K35" s="407">
        <v>10</v>
      </c>
    </row>
    <row r="36" spans="1:11" ht="12.75">
      <c r="A36" s="142" t="s">
        <v>299</v>
      </c>
      <c r="B36" s="396">
        <v>134</v>
      </c>
      <c r="C36" s="396">
        <v>7112</v>
      </c>
      <c r="D36" s="397">
        <v>102.4</v>
      </c>
      <c r="E36" s="396">
        <v>7006</v>
      </c>
      <c r="F36" s="396">
        <v>4019</v>
      </c>
      <c r="G36" s="396">
        <v>11718</v>
      </c>
      <c r="H36" s="396">
        <v>11718</v>
      </c>
      <c r="I36" s="397">
        <v>108</v>
      </c>
      <c r="J36" s="398">
        <f t="shared" si="0"/>
        <v>90.6194416518444</v>
      </c>
      <c r="K36" s="407">
        <v>27</v>
      </c>
    </row>
    <row r="37" spans="1:11" ht="12.75">
      <c r="A37" s="142" t="s">
        <v>300</v>
      </c>
      <c r="B37" s="396">
        <v>149</v>
      </c>
      <c r="C37" s="396">
        <v>6459</v>
      </c>
      <c r="D37" s="397">
        <v>99.1</v>
      </c>
      <c r="E37" s="396">
        <v>6424</v>
      </c>
      <c r="F37" s="396">
        <v>3263</v>
      </c>
      <c r="G37" s="396">
        <v>13681</v>
      </c>
      <c r="H37" s="396">
        <v>13681</v>
      </c>
      <c r="I37" s="397">
        <v>113.5</v>
      </c>
      <c r="J37" s="398">
        <f t="shared" si="0"/>
        <v>105.80001546670792</v>
      </c>
      <c r="K37" s="407">
        <v>7</v>
      </c>
    </row>
    <row r="38" spans="1:11" ht="12.75">
      <c r="A38" s="142"/>
      <c r="B38" s="396"/>
      <c r="C38" s="396"/>
      <c r="D38" s="400"/>
      <c r="E38" s="396"/>
      <c r="F38" s="396"/>
      <c r="G38" s="396"/>
      <c r="H38" s="396"/>
      <c r="I38" s="400"/>
      <c r="J38" s="398"/>
      <c r="K38" s="407"/>
    </row>
    <row r="39" spans="1:11" ht="12.75">
      <c r="A39" s="406" t="s">
        <v>301</v>
      </c>
      <c r="B39" s="396">
        <v>1487</v>
      </c>
      <c r="C39" s="396">
        <v>100623</v>
      </c>
      <c r="D39" s="397">
        <v>98.3</v>
      </c>
      <c r="E39" s="396">
        <v>99621</v>
      </c>
      <c r="F39" s="396">
        <v>51454</v>
      </c>
      <c r="G39" s="396">
        <v>11943</v>
      </c>
      <c r="H39" s="396">
        <v>11943</v>
      </c>
      <c r="I39" s="397">
        <v>108.7</v>
      </c>
      <c r="J39" s="398">
        <f aca="true" t="shared" si="1" ref="J39:J46">(H39/H$25)*100</f>
        <v>92.35944629185678</v>
      </c>
      <c r="K39" s="407" t="s">
        <v>105</v>
      </c>
    </row>
    <row r="40" spans="1:11" ht="12.75">
      <c r="A40" s="142" t="s">
        <v>302</v>
      </c>
      <c r="B40" s="396">
        <v>330</v>
      </c>
      <c r="C40" s="396">
        <v>18094</v>
      </c>
      <c r="D40" s="397">
        <v>98</v>
      </c>
      <c r="E40" s="396">
        <v>17818</v>
      </c>
      <c r="F40" s="396">
        <v>9622</v>
      </c>
      <c r="G40" s="396">
        <v>9837</v>
      </c>
      <c r="H40" s="396">
        <v>9837</v>
      </c>
      <c r="I40" s="397">
        <v>106</v>
      </c>
      <c r="J40" s="398">
        <f t="shared" si="1"/>
        <v>76.07300286134097</v>
      </c>
      <c r="K40" s="407">
        <v>59</v>
      </c>
    </row>
    <row r="41" spans="1:11" ht="12.75">
      <c r="A41" s="142" t="s">
        <v>303</v>
      </c>
      <c r="B41" s="396">
        <v>209</v>
      </c>
      <c r="C41" s="396">
        <v>10773</v>
      </c>
      <c r="D41" s="397">
        <v>99.1</v>
      </c>
      <c r="E41" s="396">
        <v>10628</v>
      </c>
      <c r="F41" s="396">
        <v>6461</v>
      </c>
      <c r="G41" s="396">
        <v>9961</v>
      </c>
      <c r="H41" s="396">
        <v>9961</v>
      </c>
      <c r="I41" s="397">
        <v>106.3</v>
      </c>
      <c r="J41" s="398">
        <f t="shared" si="1"/>
        <v>77.03193875183668</v>
      </c>
      <c r="K41" s="407">
        <v>57</v>
      </c>
    </row>
    <row r="42" spans="1:11" ht="12.75">
      <c r="A42" s="142" t="s">
        <v>304</v>
      </c>
      <c r="B42" s="396">
        <v>113</v>
      </c>
      <c r="C42" s="396">
        <v>7909</v>
      </c>
      <c r="D42" s="397">
        <v>96.4</v>
      </c>
      <c r="E42" s="396">
        <v>7713</v>
      </c>
      <c r="F42" s="396">
        <v>3716</v>
      </c>
      <c r="G42" s="396">
        <v>12764</v>
      </c>
      <c r="H42" s="396">
        <v>12764</v>
      </c>
      <c r="I42" s="397">
        <v>109</v>
      </c>
      <c r="J42" s="398">
        <f t="shared" si="1"/>
        <v>98.70852988941304</v>
      </c>
      <c r="K42" s="407">
        <v>13</v>
      </c>
    </row>
    <row r="43" spans="1:11" ht="12.75">
      <c r="A43" s="142" t="s">
        <v>305</v>
      </c>
      <c r="B43" s="396">
        <v>209</v>
      </c>
      <c r="C43" s="396">
        <v>13719</v>
      </c>
      <c r="D43" s="397">
        <v>101.2</v>
      </c>
      <c r="E43" s="396">
        <v>13627</v>
      </c>
      <c r="F43" s="396">
        <v>7190</v>
      </c>
      <c r="G43" s="396">
        <v>12202</v>
      </c>
      <c r="H43" s="396">
        <v>12202</v>
      </c>
      <c r="I43" s="397">
        <v>108.4</v>
      </c>
      <c r="J43" s="398">
        <f t="shared" si="1"/>
        <v>94.36238496635991</v>
      </c>
      <c r="K43" s="407">
        <v>19</v>
      </c>
    </row>
    <row r="44" spans="1:11" ht="12.75">
      <c r="A44" s="142" t="s">
        <v>306</v>
      </c>
      <c r="B44" s="396">
        <v>176</v>
      </c>
      <c r="C44" s="396">
        <v>11179</v>
      </c>
      <c r="D44" s="397">
        <v>102.4</v>
      </c>
      <c r="E44" s="396">
        <v>11090</v>
      </c>
      <c r="F44" s="396">
        <v>5708</v>
      </c>
      <c r="G44" s="396">
        <v>11237</v>
      </c>
      <c r="H44" s="396">
        <v>11237</v>
      </c>
      <c r="I44" s="397">
        <v>106.9</v>
      </c>
      <c r="J44" s="398">
        <f t="shared" si="1"/>
        <v>86.89969839919573</v>
      </c>
      <c r="K44" s="407">
        <v>37</v>
      </c>
    </row>
    <row r="45" spans="1:11" ht="12.75">
      <c r="A45" s="142" t="s">
        <v>307</v>
      </c>
      <c r="B45" s="396">
        <v>124</v>
      </c>
      <c r="C45" s="396">
        <v>10400</v>
      </c>
      <c r="D45" s="397">
        <v>98.8</v>
      </c>
      <c r="E45" s="396">
        <v>10267</v>
      </c>
      <c r="F45" s="396">
        <v>4909</v>
      </c>
      <c r="G45" s="396">
        <v>12994</v>
      </c>
      <c r="H45" s="396">
        <v>12994</v>
      </c>
      <c r="I45" s="397">
        <v>110.4</v>
      </c>
      <c r="J45" s="398">
        <f t="shared" si="1"/>
        <v>100.48720129920345</v>
      </c>
      <c r="K45" s="407">
        <v>12</v>
      </c>
    </row>
    <row r="46" spans="1:11" ht="12.75">
      <c r="A46" s="142" t="s">
        <v>308</v>
      </c>
      <c r="B46" s="396">
        <v>326</v>
      </c>
      <c r="C46" s="396">
        <v>28550</v>
      </c>
      <c r="D46" s="397">
        <v>95.6</v>
      </c>
      <c r="E46" s="396">
        <v>28478</v>
      </c>
      <c r="F46" s="396">
        <v>13848</v>
      </c>
      <c r="G46" s="396">
        <v>13569</v>
      </c>
      <c r="H46" s="396">
        <v>13569</v>
      </c>
      <c r="I46" s="397">
        <v>111.1</v>
      </c>
      <c r="J46" s="398">
        <f t="shared" si="1"/>
        <v>104.93387982367952</v>
      </c>
      <c r="K46" s="407">
        <v>8</v>
      </c>
    </row>
    <row r="47" spans="1:11" ht="12.75">
      <c r="A47" s="142"/>
      <c r="B47" s="396"/>
      <c r="C47" s="396"/>
      <c r="D47" s="400"/>
      <c r="E47" s="396"/>
      <c r="F47" s="396"/>
      <c r="G47" s="396"/>
      <c r="H47" s="396"/>
      <c r="I47" s="400"/>
      <c r="J47" s="398"/>
      <c r="K47" s="407"/>
    </row>
    <row r="48" spans="1:11" ht="12.75">
      <c r="A48" s="406" t="s">
        <v>309</v>
      </c>
      <c r="B48" s="396">
        <v>1561</v>
      </c>
      <c r="C48" s="396">
        <v>139913</v>
      </c>
      <c r="D48" s="397">
        <v>99.3</v>
      </c>
      <c r="E48" s="396">
        <v>138076</v>
      </c>
      <c r="F48" s="396">
        <v>72065</v>
      </c>
      <c r="G48" s="396">
        <v>11637</v>
      </c>
      <c r="H48" s="396">
        <v>11637</v>
      </c>
      <c r="I48" s="397">
        <v>108</v>
      </c>
      <c r="J48" s="398">
        <f aca="true" t="shared" si="2" ref="J48:J57">(H48/H$25)*100</f>
        <v>89.99303998143995</v>
      </c>
      <c r="K48" s="407" t="s">
        <v>105</v>
      </c>
    </row>
    <row r="49" spans="1:11" ht="12.75">
      <c r="A49" s="142" t="s">
        <v>310</v>
      </c>
      <c r="B49" s="396">
        <v>147</v>
      </c>
      <c r="C49" s="396">
        <v>8235</v>
      </c>
      <c r="D49" s="397">
        <v>100.5</v>
      </c>
      <c r="E49" s="396">
        <v>8340</v>
      </c>
      <c r="F49" s="396">
        <v>4973</v>
      </c>
      <c r="G49" s="396">
        <v>10425</v>
      </c>
      <c r="H49" s="396">
        <v>10425</v>
      </c>
      <c r="I49" s="397">
        <v>110.5</v>
      </c>
      <c r="J49" s="398">
        <f t="shared" si="2"/>
        <v>80.62021498723996</v>
      </c>
      <c r="K49" s="407">
        <v>50</v>
      </c>
    </row>
    <row r="50" spans="1:11" ht="12.75">
      <c r="A50" s="142" t="s">
        <v>311</v>
      </c>
      <c r="B50" s="396">
        <v>164</v>
      </c>
      <c r="C50" s="396">
        <v>14067</v>
      </c>
      <c r="D50" s="397">
        <v>95</v>
      </c>
      <c r="E50" s="396">
        <v>13599</v>
      </c>
      <c r="F50" s="396">
        <v>6475</v>
      </c>
      <c r="G50" s="396">
        <v>11271</v>
      </c>
      <c r="H50" s="396">
        <v>11271</v>
      </c>
      <c r="I50" s="397">
        <v>105</v>
      </c>
      <c r="J50" s="398">
        <f t="shared" si="2"/>
        <v>87.1626324336865</v>
      </c>
      <c r="K50" s="407">
        <v>36</v>
      </c>
    </row>
    <row r="51" spans="1:11" ht="12.75">
      <c r="A51" s="142" t="s">
        <v>312</v>
      </c>
      <c r="B51" s="396">
        <v>99</v>
      </c>
      <c r="C51" s="396">
        <v>5121</v>
      </c>
      <c r="D51" s="397">
        <v>90.7</v>
      </c>
      <c r="E51" s="396">
        <v>5017</v>
      </c>
      <c r="F51" s="396">
        <v>2548</v>
      </c>
      <c r="G51" s="396">
        <v>10523</v>
      </c>
      <c r="H51" s="396">
        <v>10523</v>
      </c>
      <c r="I51" s="397">
        <v>104.9</v>
      </c>
      <c r="J51" s="398">
        <f t="shared" si="2"/>
        <v>81.3780836748898</v>
      </c>
      <c r="K51" s="407">
        <v>48</v>
      </c>
    </row>
    <row r="52" spans="1:11" ht="12.75">
      <c r="A52" s="142" t="s">
        <v>313</v>
      </c>
      <c r="B52" s="396">
        <v>182</v>
      </c>
      <c r="C52" s="396">
        <v>11308</v>
      </c>
      <c r="D52" s="397">
        <v>100.5</v>
      </c>
      <c r="E52" s="396">
        <v>11391</v>
      </c>
      <c r="F52" s="396">
        <v>5352</v>
      </c>
      <c r="G52" s="396">
        <v>12035</v>
      </c>
      <c r="H52" s="396">
        <v>12035</v>
      </c>
      <c r="I52" s="397">
        <v>108.5</v>
      </c>
      <c r="J52" s="398">
        <f t="shared" si="2"/>
        <v>93.07091485577294</v>
      </c>
      <c r="K52" s="407">
        <v>22</v>
      </c>
    </row>
    <row r="53" spans="1:11" ht="12.75">
      <c r="A53" s="142" t="s">
        <v>314</v>
      </c>
      <c r="B53" s="396">
        <v>104</v>
      </c>
      <c r="C53" s="396">
        <v>9078</v>
      </c>
      <c r="D53" s="397">
        <v>98.7</v>
      </c>
      <c r="E53" s="396">
        <v>8984</v>
      </c>
      <c r="F53" s="396">
        <v>5595</v>
      </c>
      <c r="G53" s="396">
        <v>10016</v>
      </c>
      <c r="H53" s="396">
        <v>10016</v>
      </c>
      <c r="I53" s="397">
        <v>104.5</v>
      </c>
      <c r="J53" s="398">
        <f t="shared" si="2"/>
        <v>77.45727321939525</v>
      </c>
      <c r="K53" s="407">
        <v>53</v>
      </c>
    </row>
    <row r="54" spans="1:11" ht="12.75">
      <c r="A54" s="142" t="s">
        <v>315</v>
      </c>
      <c r="B54" s="396">
        <v>155</v>
      </c>
      <c r="C54" s="396">
        <v>13103</v>
      </c>
      <c r="D54" s="397">
        <v>110.5</v>
      </c>
      <c r="E54" s="396">
        <v>12888</v>
      </c>
      <c r="F54" s="396">
        <v>7260</v>
      </c>
      <c r="G54" s="396">
        <v>11005</v>
      </c>
      <c r="H54" s="396">
        <v>11005</v>
      </c>
      <c r="I54" s="397">
        <v>107.1</v>
      </c>
      <c r="J54" s="398">
        <f t="shared" si="2"/>
        <v>85.10556028149409</v>
      </c>
      <c r="K54" s="407">
        <v>39</v>
      </c>
    </row>
    <row r="55" spans="1:11" ht="12.75">
      <c r="A55" s="142" t="s">
        <v>316</v>
      </c>
      <c r="B55" s="396">
        <v>295</v>
      </c>
      <c r="C55" s="396">
        <v>32346</v>
      </c>
      <c r="D55" s="397">
        <v>98.8</v>
      </c>
      <c r="E55" s="396">
        <v>31684</v>
      </c>
      <c r="F55" s="396">
        <v>14056</v>
      </c>
      <c r="G55" s="396">
        <v>12331</v>
      </c>
      <c r="H55" s="396">
        <v>12331</v>
      </c>
      <c r="I55" s="397">
        <v>109.3</v>
      </c>
      <c r="J55" s="398">
        <f t="shared" si="2"/>
        <v>95.35998762663367</v>
      </c>
      <c r="K55" s="407">
        <v>16</v>
      </c>
    </row>
    <row r="56" spans="1:11" ht="12.75">
      <c r="A56" s="142" t="s">
        <v>317</v>
      </c>
      <c r="B56" s="396">
        <v>117</v>
      </c>
      <c r="C56" s="396">
        <v>13547</v>
      </c>
      <c r="D56" s="397">
        <v>98.8</v>
      </c>
      <c r="E56" s="396">
        <v>13473</v>
      </c>
      <c r="F56" s="396">
        <v>6862</v>
      </c>
      <c r="G56" s="396">
        <v>13310</v>
      </c>
      <c r="H56" s="396">
        <v>13310</v>
      </c>
      <c r="I56" s="397">
        <v>107.3</v>
      </c>
      <c r="J56" s="398">
        <f t="shared" si="2"/>
        <v>102.9309411491764</v>
      </c>
      <c r="K56" s="407">
        <v>9</v>
      </c>
    </row>
    <row r="57" spans="1:11" ht="13.5" thickBot="1">
      <c r="A57" s="408" t="s">
        <v>318</v>
      </c>
      <c r="B57" s="409">
        <v>298</v>
      </c>
      <c r="C57" s="409">
        <v>33108</v>
      </c>
      <c r="D57" s="410">
        <v>98.9</v>
      </c>
      <c r="E57" s="409">
        <v>32700</v>
      </c>
      <c r="F57" s="409">
        <v>18944</v>
      </c>
      <c r="G57" s="409">
        <v>11462</v>
      </c>
      <c r="H57" s="409">
        <v>11462</v>
      </c>
      <c r="I57" s="410">
        <v>109.3</v>
      </c>
      <c r="J57" s="411">
        <f t="shared" si="2"/>
        <v>88.6397030392081</v>
      </c>
      <c r="K57" s="412">
        <v>30</v>
      </c>
    </row>
    <row r="58" spans="1:11" ht="13.5" thickBot="1">
      <c r="A58" s="413" t="s">
        <v>319</v>
      </c>
      <c r="B58" s="414"/>
      <c r="C58" s="415"/>
      <c r="D58" s="416"/>
      <c r="E58" s="417"/>
      <c r="F58" s="417"/>
      <c r="G58" s="417"/>
      <c r="H58" s="415"/>
      <c r="I58" s="416"/>
      <c r="J58" s="418"/>
      <c r="K58" s="419" t="s">
        <v>320</v>
      </c>
    </row>
    <row r="59" spans="1:11" ht="12.75">
      <c r="A59" s="320"/>
      <c r="B59" s="321"/>
      <c r="C59" s="322" t="s">
        <v>254</v>
      </c>
      <c r="D59" s="323"/>
      <c r="E59" s="324"/>
      <c r="F59" s="324"/>
      <c r="G59" s="324"/>
      <c r="H59" s="324"/>
      <c r="I59" s="325"/>
      <c r="J59" s="326"/>
      <c r="K59" s="327"/>
    </row>
    <row r="60" spans="1:11" ht="12.75">
      <c r="A60" s="328"/>
      <c r="B60" s="329" t="s">
        <v>255</v>
      </c>
      <c r="C60" s="330" t="s">
        <v>256</v>
      </c>
      <c r="D60" s="331"/>
      <c r="E60" s="332" t="s">
        <v>257</v>
      </c>
      <c r="F60" s="333"/>
      <c r="G60" s="334"/>
      <c r="H60" s="330" t="s">
        <v>159</v>
      </c>
      <c r="I60" s="331"/>
      <c r="J60" s="335" t="s">
        <v>258</v>
      </c>
      <c r="K60" s="336"/>
    </row>
    <row r="61" spans="1:11" ht="12.75">
      <c r="A61" s="328"/>
      <c r="B61" s="329" t="s">
        <v>259</v>
      </c>
      <c r="C61" s="337" t="s">
        <v>260</v>
      </c>
      <c r="D61" s="338"/>
      <c r="E61" s="339" t="s">
        <v>261</v>
      </c>
      <c r="F61" s="340"/>
      <c r="G61" s="341"/>
      <c r="H61" s="337" t="s">
        <v>262</v>
      </c>
      <c r="I61" s="338"/>
      <c r="J61" s="342" t="s">
        <v>263</v>
      </c>
      <c r="K61" s="343"/>
    </row>
    <row r="62" spans="1:11" ht="12.75">
      <c r="A62" s="328" t="s">
        <v>264</v>
      </c>
      <c r="B62" s="329" t="s">
        <v>265</v>
      </c>
      <c r="C62" s="330" t="s">
        <v>266</v>
      </c>
      <c r="D62" s="344" t="s">
        <v>165</v>
      </c>
      <c r="E62" s="345"/>
      <c r="F62" s="346" t="s">
        <v>267</v>
      </c>
      <c r="G62" s="347"/>
      <c r="H62" s="330" t="s">
        <v>266</v>
      </c>
      <c r="I62" s="344" t="s">
        <v>165</v>
      </c>
      <c r="J62" s="348" t="s">
        <v>268</v>
      </c>
      <c r="K62" s="349"/>
    </row>
    <row r="63" spans="1:11" ht="12.75">
      <c r="A63" s="328"/>
      <c r="B63" s="329" t="s">
        <v>269</v>
      </c>
      <c r="C63" s="350" t="s">
        <v>111</v>
      </c>
      <c r="D63" s="351" t="s">
        <v>110</v>
      </c>
      <c r="E63" s="329" t="s">
        <v>270</v>
      </c>
      <c r="F63" s="352"/>
      <c r="G63" s="345" t="s">
        <v>271</v>
      </c>
      <c r="H63" s="350"/>
      <c r="I63" s="351" t="s">
        <v>110</v>
      </c>
      <c r="J63" s="138"/>
      <c r="K63" s="353" t="s">
        <v>272</v>
      </c>
    </row>
    <row r="64" spans="1:11" ht="12.75">
      <c r="A64" s="328"/>
      <c r="B64" s="329" t="s">
        <v>273</v>
      </c>
      <c r="C64" s="354" t="s">
        <v>112</v>
      </c>
      <c r="D64" s="351" t="s">
        <v>2</v>
      </c>
      <c r="E64" s="329"/>
      <c r="F64" s="352" t="s">
        <v>274</v>
      </c>
      <c r="G64" s="329" t="s">
        <v>275</v>
      </c>
      <c r="H64" s="354" t="s">
        <v>276</v>
      </c>
      <c r="I64" s="351" t="s">
        <v>2</v>
      </c>
      <c r="J64" s="354" t="s">
        <v>165</v>
      </c>
      <c r="K64" s="355" t="s">
        <v>277</v>
      </c>
    </row>
    <row r="65" spans="1:11" ht="13.5" thickBot="1">
      <c r="A65" s="356"/>
      <c r="B65" s="360"/>
      <c r="C65" s="358" t="s">
        <v>3</v>
      </c>
      <c r="D65" s="359" t="s">
        <v>278</v>
      </c>
      <c r="E65" s="360"/>
      <c r="F65" s="361"/>
      <c r="G65" s="360" t="s">
        <v>279</v>
      </c>
      <c r="H65" s="358" t="s">
        <v>3</v>
      </c>
      <c r="I65" s="362" t="s">
        <v>278</v>
      </c>
      <c r="J65" s="358"/>
      <c r="K65" s="363"/>
    </row>
    <row r="66" spans="1:11" ht="13.5" thickBot="1">
      <c r="A66" s="364" t="s">
        <v>280</v>
      </c>
      <c r="B66" s="360">
        <v>1</v>
      </c>
      <c r="C66" s="365">
        <v>2</v>
      </c>
      <c r="D66" s="366">
        <v>3</v>
      </c>
      <c r="E66" s="367">
        <v>4</v>
      </c>
      <c r="F66" s="367">
        <v>5</v>
      </c>
      <c r="G66" s="367">
        <v>6</v>
      </c>
      <c r="H66" s="365">
        <v>6</v>
      </c>
      <c r="I66" s="366">
        <v>7</v>
      </c>
      <c r="J66" s="365">
        <v>8</v>
      </c>
      <c r="K66" s="368">
        <v>9</v>
      </c>
    </row>
    <row r="67" spans="1:11" ht="12.75">
      <c r="A67" s="406" t="s">
        <v>321</v>
      </c>
      <c r="B67" s="396">
        <v>1845</v>
      </c>
      <c r="C67" s="396">
        <v>128363</v>
      </c>
      <c r="D67" s="397">
        <v>98.9</v>
      </c>
      <c r="E67" s="396">
        <v>125370</v>
      </c>
      <c r="F67" s="396">
        <v>64337</v>
      </c>
      <c r="G67" s="396">
        <v>10915</v>
      </c>
      <c r="H67" s="396">
        <v>10915</v>
      </c>
      <c r="I67" s="397">
        <v>108.7</v>
      </c>
      <c r="J67" s="398">
        <f aca="true" t="shared" si="3" ref="J67:J74">(H67/H$25)*100</f>
        <v>84.40955842548914</v>
      </c>
      <c r="K67" s="407" t="s">
        <v>105</v>
      </c>
    </row>
    <row r="68" spans="1:11" ht="12.75">
      <c r="A68" s="142" t="s">
        <v>322</v>
      </c>
      <c r="B68" s="396">
        <v>267</v>
      </c>
      <c r="C68" s="396">
        <v>16858</v>
      </c>
      <c r="D68" s="397">
        <v>90</v>
      </c>
      <c r="E68" s="396">
        <v>16019</v>
      </c>
      <c r="F68" s="396">
        <v>8407</v>
      </c>
      <c r="G68" s="396">
        <v>9536</v>
      </c>
      <c r="H68" s="396">
        <v>9536</v>
      </c>
      <c r="I68" s="397">
        <v>107</v>
      </c>
      <c r="J68" s="398">
        <f t="shared" si="3"/>
        <v>73.7452633207022</v>
      </c>
      <c r="K68" s="407">
        <v>63</v>
      </c>
    </row>
    <row r="69" spans="1:11" ht="12.75">
      <c r="A69" s="142" t="s">
        <v>323</v>
      </c>
      <c r="B69" s="396">
        <v>368</v>
      </c>
      <c r="C69" s="396">
        <v>18880</v>
      </c>
      <c r="D69" s="397">
        <v>96.9</v>
      </c>
      <c r="E69" s="396">
        <v>18118</v>
      </c>
      <c r="F69" s="396">
        <v>9327</v>
      </c>
      <c r="G69" s="396">
        <v>10721</v>
      </c>
      <c r="H69" s="396">
        <v>10721</v>
      </c>
      <c r="I69" s="397">
        <v>108.7</v>
      </c>
      <c r="J69" s="398">
        <f t="shared" si="3"/>
        <v>82.90928775810069</v>
      </c>
      <c r="K69" s="407">
        <v>46</v>
      </c>
    </row>
    <row r="70" spans="1:11" ht="12.75">
      <c r="A70" s="142" t="s">
        <v>324</v>
      </c>
      <c r="B70" s="396">
        <v>443</v>
      </c>
      <c r="C70" s="396">
        <v>42900</v>
      </c>
      <c r="D70" s="397">
        <v>101.2</v>
      </c>
      <c r="E70" s="396">
        <v>43403</v>
      </c>
      <c r="F70" s="396">
        <v>22942</v>
      </c>
      <c r="G70" s="396">
        <v>11439</v>
      </c>
      <c r="H70" s="396">
        <v>11439</v>
      </c>
      <c r="I70" s="397">
        <v>108.3</v>
      </c>
      <c r="J70" s="398">
        <f t="shared" si="3"/>
        <v>88.46183589822905</v>
      </c>
      <c r="K70" s="407">
        <v>33</v>
      </c>
    </row>
    <row r="71" spans="1:11" ht="12.75">
      <c r="A71" s="142" t="s">
        <v>325</v>
      </c>
      <c r="B71" s="396">
        <v>317</v>
      </c>
      <c r="C71" s="396">
        <v>21896</v>
      </c>
      <c r="D71" s="397">
        <v>98.4</v>
      </c>
      <c r="E71" s="396">
        <v>21189</v>
      </c>
      <c r="F71" s="396">
        <v>10847</v>
      </c>
      <c r="G71" s="396">
        <v>10815</v>
      </c>
      <c r="H71" s="396">
        <v>10815</v>
      </c>
      <c r="I71" s="397">
        <v>110.7</v>
      </c>
      <c r="J71" s="398">
        <f t="shared" si="3"/>
        <v>83.63622302992808</v>
      </c>
      <c r="K71" s="407">
        <v>41</v>
      </c>
    </row>
    <row r="72" spans="1:11" ht="12.75">
      <c r="A72" s="142" t="s">
        <v>326</v>
      </c>
      <c r="B72" s="396">
        <v>93</v>
      </c>
      <c r="C72" s="396">
        <v>9272</v>
      </c>
      <c r="D72" s="397">
        <v>104.4</v>
      </c>
      <c r="E72" s="396">
        <v>9274</v>
      </c>
      <c r="F72" s="396">
        <v>3735</v>
      </c>
      <c r="G72" s="396">
        <v>12682</v>
      </c>
      <c r="H72" s="396">
        <v>12682</v>
      </c>
      <c r="I72" s="397">
        <v>109.2</v>
      </c>
      <c r="J72" s="398">
        <f t="shared" si="3"/>
        <v>98.07439486505297</v>
      </c>
      <c r="K72" s="407">
        <v>14</v>
      </c>
    </row>
    <row r="73" spans="1:11" ht="12.75">
      <c r="A73" s="142" t="s">
        <v>327</v>
      </c>
      <c r="B73" s="396">
        <v>233</v>
      </c>
      <c r="C73" s="396">
        <v>12834</v>
      </c>
      <c r="D73" s="397">
        <v>114.2</v>
      </c>
      <c r="E73" s="396">
        <v>12523</v>
      </c>
      <c r="F73" s="396">
        <v>6698</v>
      </c>
      <c r="G73" s="396">
        <v>10574</v>
      </c>
      <c r="H73" s="396">
        <v>10574</v>
      </c>
      <c r="I73" s="397">
        <v>109.5</v>
      </c>
      <c r="J73" s="398">
        <f t="shared" si="3"/>
        <v>81.77248472662593</v>
      </c>
      <c r="K73" s="407">
        <v>46</v>
      </c>
    </row>
    <row r="74" spans="1:11" ht="12.75">
      <c r="A74" s="142" t="s">
        <v>328</v>
      </c>
      <c r="B74" s="396">
        <v>124</v>
      </c>
      <c r="C74" s="396">
        <v>5723</v>
      </c>
      <c r="D74" s="397">
        <v>84.7</v>
      </c>
      <c r="E74" s="396">
        <v>4844</v>
      </c>
      <c r="F74" s="396">
        <v>2381</v>
      </c>
      <c r="G74" s="396">
        <v>9964</v>
      </c>
      <c r="H74" s="396">
        <v>9964</v>
      </c>
      <c r="I74" s="397">
        <v>100.3</v>
      </c>
      <c r="J74" s="398">
        <f t="shared" si="3"/>
        <v>77.05513881370351</v>
      </c>
      <c r="K74" s="407">
        <v>56</v>
      </c>
    </row>
    <row r="75" spans="1:11" ht="12.75">
      <c r="A75" s="142"/>
      <c r="B75" s="396"/>
      <c r="C75" s="396"/>
      <c r="D75" s="397"/>
      <c r="E75" s="396"/>
      <c r="F75" s="396"/>
      <c r="G75" s="396"/>
      <c r="H75" s="396"/>
      <c r="I75" s="397"/>
      <c r="J75" s="398"/>
      <c r="K75" s="407"/>
    </row>
    <row r="76" spans="1:11" ht="12.75">
      <c r="A76" s="406" t="s">
        <v>329</v>
      </c>
      <c r="B76" s="396">
        <v>1790</v>
      </c>
      <c r="C76" s="396">
        <v>137503</v>
      </c>
      <c r="D76" s="397">
        <v>98.2</v>
      </c>
      <c r="E76" s="396">
        <v>133984</v>
      </c>
      <c r="F76" s="396">
        <v>70672</v>
      </c>
      <c r="G76" s="396">
        <v>11418</v>
      </c>
      <c r="H76" s="396">
        <v>11418</v>
      </c>
      <c r="I76" s="397">
        <v>107.7</v>
      </c>
      <c r="J76" s="398">
        <f aca="true" t="shared" si="4" ref="J76:J87">(H76/H$25)*100</f>
        <v>88.29943546516124</v>
      </c>
      <c r="K76" s="407" t="s">
        <v>105</v>
      </c>
    </row>
    <row r="77" spans="1:11" ht="12.75">
      <c r="A77" s="142" t="s">
        <v>330</v>
      </c>
      <c r="B77" s="396">
        <v>56</v>
      </c>
      <c r="C77" s="396">
        <v>4669</v>
      </c>
      <c r="D77" s="397">
        <v>115.4</v>
      </c>
      <c r="E77" s="396">
        <v>4892</v>
      </c>
      <c r="F77" s="396">
        <v>2314</v>
      </c>
      <c r="G77" s="396">
        <v>10576</v>
      </c>
      <c r="H77" s="396">
        <v>10576</v>
      </c>
      <c r="I77" s="397">
        <v>107.9</v>
      </c>
      <c r="J77" s="398">
        <f t="shared" si="4"/>
        <v>81.78795143453715</v>
      </c>
      <c r="K77" s="407">
        <v>45</v>
      </c>
    </row>
    <row r="78" spans="1:11" ht="12.75">
      <c r="A78" s="142" t="s">
        <v>331</v>
      </c>
      <c r="B78" s="396">
        <v>163</v>
      </c>
      <c r="C78" s="396">
        <v>12394</v>
      </c>
      <c r="D78" s="397">
        <v>101.7</v>
      </c>
      <c r="E78" s="396">
        <v>12260</v>
      </c>
      <c r="F78" s="396">
        <v>8104</v>
      </c>
      <c r="G78" s="396">
        <v>8867</v>
      </c>
      <c r="H78" s="396">
        <v>8867</v>
      </c>
      <c r="I78" s="397">
        <v>103.5</v>
      </c>
      <c r="J78" s="398">
        <f t="shared" si="4"/>
        <v>68.57164952439874</v>
      </c>
      <c r="K78" s="407">
        <v>74</v>
      </c>
    </row>
    <row r="79" spans="1:11" ht="12.75">
      <c r="A79" s="142" t="s">
        <v>332</v>
      </c>
      <c r="B79" s="396">
        <v>128</v>
      </c>
      <c r="C79" s="396">
        <v>7955</v>
      </c>
      <c r="D79" s="397">
        <v>98.2</v>
      </c>
      <c r="E79" s="396">
        <v>7364</v>
      </c>
      <c r="F79" s="396">
        <v>3448</v>
      </c>
      <c r="G79" s="396">
        <v>11293</v>
      </c>
      <c r="H79" s="396">
        <v>11293</v>
      </c>
      <c r="I79" s="397">
        <v>104.9</v>
      </c>
      <c r="J79" s="398">
        <f t="shared" si="4"/>
        <v>87.33276622070993</v>
      </c>
      <c r="K79" s="407">
        <v>35</v>
      </c>
    </row>
    <row r="80" spans="1:11" ht="12.75">
      <c r="A80" s="142" t="s">
        <v>333</v>
      </c>
      <c r="B80" s="396">
        <v>68</v>
      </c>
      <c r="C80" s="396">
        <v>5685</v>
      </c>
      <c r="D80" s="397">
        <v>97</v>
      </c>
      <c r="E80" s="396">
        <v>5500</v>
      </c>
      <c r="F80" s="396">
        <v>2284</v>
      </c>
      <c r="G80" s="396">
        <v>11565</v>
      </c>
      <c r="H80" s="396">
        <v>11565</v>
      </c>
      <c r="I80" s="397">
        <v>112.2</v>
      </c>
      <c r="J80" s="398">
        <f t="shared" si="4"/>
        <v>89.436238496636</v>
      </c>
      <c r="K80" s="407">
        <v>28</v>
      </c>
    </row>
    <row r="81" spans="1:11" ht="12.75">
      <c r="A81" s="142" t="s">
        <v>334</v>
      </c>
      <c r="B81" s="396">
        <v>240</v>
      </c>
      <c r="C81" s="396">
        <v>16949</v>
      </c>
      <c r="D81" s="397">
        <v>97.2</v>
      </c>
      <c r="E81" s="396">
        <v>16454</v>
      </c>
      <c r="F81" s="396">
        <v>8308</v>
      </c>
      <c r="G81" s="396">
        <v>11465</v>
      </c>
      <c r="H81" s="396">
        <v>11465</v>
      </c>
      <c r="I81" s="397">
        <v>107.4</v>
      </c>
      <c r="J81" s="398">
        <f t="shared" si="4"/>
        <v>88.66290310107495</v>
      </c>
      <c r="K81" s="407">
        <v>29</v>
      </c>
    </row>
    <row r="82" spans="1:11" ht="12.75">
      <c r="A82" s="142" t="s">
        <v>335</v>
      </c>
      <c r="B82" s="396">
        <v>247</v>
      </c>
      <c r="C82" s="396">
        <v>18496</v>
      </c>
      <c r="D82" s="397">
        <v>95.4</v>
      </c>
      <c r="E82" s="396">
        <v>17261</v>
      </c>
      <c r="F82" s="396">
        <v>9485</v>
      </c>
      <c r="G82" s="396">
        <v>12050</v>
      </c>
      <c r="H82" s="396">
        <v>12050</v>
      </c>
      <c r="I82" s="397">
        <v>109.4</v>
      </c>
      <c r="J82" s="398">
        <f t="shared" si="4"/>
        <v>93.18691516510711</v>
      </c>
      <c r="K82" s="407">
        <v>20</v>
      </c>
    </row>
    <row r="83" spans="1:11" ht="12.75">
      <c r="A83" s="142" t="s">
        <v>336</v>
      </c>
      <c r="B83" s="396">
        <v>119</v>
      </c>
      <c r="C83" s="396">
        <v>6710</v>
      </c>
      <c r="D83" s="397">
        <v>104.6</v>
      </c>
      <c r="E83" s="396">
        <v>6789</v>
      </c>
      <c r="F83" s="396">
        <v>3850</v>
      </c>
      <c r="G83" s="396">
        <v>9715</v>
      </c>
      <c r="H83" s="396">
        <v>9715</v>
      </c>
      <c r="I83" s="397">
        <v>104.9</v>
      </c>
      <c r="J83" s="398">
        <f t="shared" si="4"/>
        <v>75.12953367875647</v>
      </c>
      <c r="K83" s="407">
        <v>61</v>
      </c>
    </row>
    <row r="84" spans="1:11" ht="12.75">
      <c r="A84" s="142" t="s">
        <v>337</v>
      </c>
      <c r="B84" s="396">
        <v>148</v>
      </c>
      <c r="C84" s="396">
        <v>11503</v>
      </c>
      <c r="D84" s="397">
        <v>92.5</v>
      </c>
      <c r="E84" s="396">
        <v>11186</v>
      </c>
      <c r="F84" s="396">
        <v>5853</v>
      </c>
      <c r="G84" s="396">
        <v>12048</v>
      </c>
      <c r="H84" s="396">
        <v>12048</v>
      </c>
      <c r="I84" s="397">
        <v>109.5</v>
      </c>
      <c r="J84" s="398">
        <f t="shared" si="4"/>
        <v>93.17144845719588</v>
      </c>
      <c r="K84" s="407">
        <v>21</v>
      </c>
    </row>
    <row r="85" spans="1:11" ht="12.75">
      <c r="A85" s="142" t="s">
        <v>338</v>
      </c>
      <c r="B85" s="396">
        <v>75</v>
      </c>
      <c r="C85" s="396">
        <v>2975</v>
      </c>
      <c r="D85" s="397">
        <v>94.5</v>
      </c>
      <c r="E85" s="396">
        <v>2865</v>
      </c>
      <c r="F85" s="396">
        <v>1682</v>
      </c>
      <c r="G85" s="396">
        <v>9838</v>
      </c>
      <c r="H85" s="396">
        <v>9838</v>
      </c>
      <c r="I85" s="397">
        <v>106</v>
      </c>
      <c r="J85" s="398">
        <f t="shared" si="4"/>
        <v>76.08073621529657</v>
      </c>
      <c r="K85" s="407">
        <v>58</v>
      </c>
    </row>
    <row r="86" spans="1:11" ht="12.75">
      <c r="A86" s="142" t="s">
        <v>339</v>
      </c>
      <c r="B86" s="396">
        <v>94</v>
      </c>
      <c r="C86" s="396">
        <v>6527</v>
      </c>
      <c r="D86" s="397">
        <v>96.6</v>
      </c>
      <c r="E86" s="396">
        <v>6253</v>
      </c>
      <c r="F86" s="396">
        <v>3639</v>
      </c>
      <c r="G86" s="396">
        <v>10574</v>
      </c>
      <c r="H86" s="396">
        <v>10574</v>
      </c>
      <c r="I86" s="397">
        <v>107.9</v>
      </c>
      <c r="J86" s="398">
        <f t="shared" si="4"/>
        <v>81.77248472662593</v>
      </c>
      <c r="K86" s="407">
        <v>47</v>
      </c>
    </row>
    <row r="87" spans="1:11" ht="12.75">
      <c r="A87" s="142" t="s">
        <v>340</v>
      </c>
      <c r="B87" s="396">
        <v>452</v>
      </c>
      <c r="C87" s="396">
        <v>43641</v>
      </c>
      <c r="D87" s="397">
        <v>98.5</v>
      </c>
      <c r="E87" s="396">
        <v>43160</v>
      </c>
      <c r="F87" s="396">
        <v>21705</v>
      </c>
      <c r="G87" s="396">
        <v>12279</v>
      </c>
      <c r="H87" s="396">
        <v>12279</v>
      </c>
      <c r="I87" s="397">
        <v>108.3</v>
      </c>
      <c r="J87" s="398">
        <f t="shared" si="4"/>
        <v>94.95785322094193</v>
      </c>
      <c r="K87" s="407">
        <v>17</v>
      </c>
    </row>
    <row r="88" spans="1:11" ht="12.75">
      <c r="A88" s="142"/>
      <c r="B88" s="396"/>
      <c r="C88" s="396"/>
      <c r="D88" s="400"/>
      <c r="E88" s="396"/>
      <c r="F88" s="396"/>
      <c r="G88" s="396"/>
      <c r="H88" s="396"/>
      <c r="I88" s="397"/>
      <c r="J88" s="398"/>
      <c r="K88" s="407"/>
    </row>
    <row r="89" spans="1:11" ht="12.75">
      <c r="A89" s="406" t="s">
        <v>341</v>
      </c>
      <c r="B89" s="396">
        <v>2172</v>
      </c>
      <c r="C89" s="396">
        <v>176572</v>
      </c>
      <c r="D89" s="397">
        <v>96.9</v>
      </c>
      <c r="E89" s="396">
        <v>170789</v>
      </c>
      <c r="F89" s="396">
        <v>88640</v>
      </c>
      <c r="G89" s="396">
        <v>11153</v>
      </c>
      <c r="H89" s="396">
        <v>11153</v>
      </c>
      <c r="I89" s="397">
        <v>108.5</v>
      </c>
      <c r="J89" s="398">
        <f aca="true" t="shared" si="5" ref="J89:J102">(H89/H$25)*100</f>
        <v>86.25009666692445</v>
      </c>
      <c r="K89" s="407" t="s">
        <v>105</v>
      </c>
    </row>
    <row r="90" spans="1:11" ht="12.75">
      <c r="A90" s="142" t="s">
        <v>342</v>
      </c>
      <c r="B90" s="396">
        <v>358</v>
      </c>
      <c r="C90" s="396">
        <v>72528</v>
      </c>
      <c r="D90" s="397">
        <v>96</v>
      </c>
      <c r="E90" s="396">
        <v>69294</v>
      </c>
      <c r="F90" s="396">
        <v>39646</v>
      </c>
      <c r="G90" s="396">
        <v>11444</v>
      </c>
      <c r="H90" s="396">
        <v>11444</v>
      </c>
      <c r="I90" s="397">
        <v>107.5</v>
      </c>
      <c r="J90" s="398">
        <f t="shared" si="5"/>
        <v>88.50050266800712</v>
      </c>
      <c r="K90" s="407">
        <v>31</v>
      </c>
    </row>
    <row r="91" spans="1:11" ht="12.75">
      <c r="A91" s="142" t="s">
        <v>343</v>
      </c>
      <c r="B91" s="396">
        <v>72</v>
      </c>
      <c r="C91" s="396">
        <v>7729</v>
      </c>
      <c r="D91" s="397">
        <v>96.4</v>
      </c>
      <c r="E91" s="396">
        <v>7648</v>
      </c>
      <c r="F91" s="396">
        <v>2565</v>
      </c>
      <c r="G91" s="396">
        <v>12225</v>
      </c>
      <c r="H91" s="396">
        <v>12225</v>
      </c>
      <c r="I91" s="397">
        <v>109.1</v>
      </c>
      <c r="J91" s="398">
        <f t="shared" si="5"/>
        <v>94.54025210733896</v>
      </c>
      <c r="K91" s="407">
        <v>18</v>
      </c>
    </row>
    <row r="92" spans="1:11" ht="12.75">
      <c r="A92" s="142" t="s">
        <v>344</v>
      </c>
      <c r="B92" s="396">
        <v>144</v>
      </c>
      <c r="C92" s="396">
        <v>10674</v>
      </c>
      <c r="D92" s="397">
        <v>98</v>
      </c>
      <c r="E92" s="396">
        <v>10522</v>
      </c>
      <c r="F92" s="396">
        <v>4621</v>
      </c>
      <c r="G92" s="396">
        <v>12570</v>
      </c>
      <c r="H92" s="396">
        <v>12570</v>
      </c>
      <c r="I92" s="397">
        <v>113.4</v>
      </c>
      <c r="J92" s="398">
        <f t="shared" si="5"/>
        <v>97.2082592220246</v>
      </c>
      <c r="K92" s="407">
        <v>15</v>
      </c>
    </row>
    <row r="93" spans="1:11" ht="12.75">
      <c r="A93" s="142" t="s">
        <v>345</v>
      </c>
      <c r="B93" s="396">
        <v>72</v>
      </c>
      <c r="C93" s="396">
        <v>4920</v>
      </c>
      <c r="D93" s="397">
        <v>90.3</v>
      </c>
      <c r="E93" s="396">
        <v>4640</v>
      </c>
      <c r="F93" s="396">
        <v>2175</v>
      </c>
      <c r="G93" s="396">
        <v>10843</v>
      </c>
      <c r="H93" s="396">
        <v>10843</v>
      </c>
      <c r="I93" s="397">
        <v>112.6</v>
      </c>
      <c r="J93" s="398">
        <f t="shared" si="5"/>
        <v>83.85275694068518</v>
      </c>
      <c r="K93" s="407">
        <v>40</v>
      </c>
    </row>
    <row r="94" spans="1:11" ht="12.75">
      <c r="A94" s="142" t="s">
        <v>346</v>
      </c>
      <c r="B94" s="396">
        <v>123</v>
      </c>
      <c r="C94" s="396">
        <v>4788</v>
      </c>
      <c r="D94" s="397">
        <v>93.6</v>
      </c>
      <c r="E94" s="396">
        <v>4790</v>
      </c>
      <c r="F94" s="396">
        <v>2794</v>
      </c>
      <c r="G94" s="396">
        <v>9834</v>
      </c>
      <c r="H94" s="396">
        <v>9834</v>
      </c>
      <c r="I94" s="397">
        <v>106.6</v>
      </c>
      <c r="J94" s="398">
        <f t="shared" si="5"/>
        <v>76.04980279947414</v>
      </c>
      <c r="K94" s="407">
        <v>60</v>
      </c>
    </row>
    <row r="95" spans="1:11" ht="12.75">
      <c r="A95" s="142" t="s">
        <v>347</v>
      </c>
      <c r="B95" s="396">
        <v>216</v>
      </c>
      <c r="C95" s="396">
        <v>14136</v>
      </c>
      <c r="D95" s="397">
        <v>101.1</v>
      </c>
      <c r="E95" s="396">
        <v>13803</v>
      </c>
      <c r="F95" s="396">
        <v>7431</v>
      </c>
      <c r="G95" s="396">
        <v>9970</v>
      </c>
      <c r="H95" s="396">
        <v>9970</v>
      </c>
      <c r="I95" s="397">
        <v>107.2</v>
      </c>
      <c r="J95" s="398">
        <f t="shared" si="5"/>
        <v>77.10153893743717</v>
      </c>
      <c r="K95" s="407">
        <v>55</v>
      </c>
    </row>
    <row r="96" spans="1:11" ht="12.75">
      <c r="A96" s="142" t="s">
        <v>348</v>
      </c>
      <c r="B96" s="396">
        <v>70</v>
      </c>
      <c r="C96" s="396">
        <v>4161</v>
      </c>
      <c r="D96" s="397">
        <v>96.4</v>
      </c>
      <c r="E96" s="396">
        <v>3875</v>
      </c>
      <c r="F96" s="396">
        <v>1867</v>
      </c>
      <c r="G96" s="396">
        <v>9561</v>
      </c>
      <c r="H96" s="396">
        <v>9561</v>
      </c>
      <c r="I96" s="397">
        <v>108.3</v>
      </c>
      <c r="J96" s="398">
        <f t="shared" si="5"/>
        <v>73.93859716959246</v>
      </c>
      <c r="K96" s="407">
        <v>62</v>
      </c>
    </row>
    <row r="97" spans="1:11" ht="12.75">
      <c r="A97" s="142" t="s">
        <v>349</v>
      </c>
      <c r="B97" s="396">
        <v>127</v>
      </c>
      <c r="C97" s="396">
        <v>7257</v>
      </c>
      <c r="D97" s="397">
        <v>99.6</v>
      </c>
      <c r="E97" s="396">
        <v>7035</v>
      </c>
      <c r="F97" s="396">
        <v>3071</v>
      </c>
      <c r="G97" s="396">
        <v>11725</v>
      </c>
      <c r="H97" s="396">
        <v>11725</v>
      </c>
      <c r="I97" s="397">
        <v>107.9</v>
      </c>
      <c r="J97" s="398">
        <f t="shared" si="5"/>
        <v>90.67357512953367</v>
      </c>
      <c r="K97" s="407">
        <v>26</v>
      </c>
    </row>
    <row r="98" spans="1:11" ht="12.75">
      <c r="A98" s="142" t="s">
        <v>350</v>
      </c>
      <c r="B98" s="396">
        <v>326</v>
      </c>
      <c r="C98" s="396">
        <v>11487</v>
      </c>
      <c r="D98" s="397">
        <v>97.2</v>
      </c>
      <c r="E98" s="396">
        <v>11269</v>
      </c>
      <c r="F98" s="396">
        <v>5999</v>
      </c>
      <c r="G98" s="396">
        <v>9509</v>
      </c>
      <c r="H98" s="396">
        <v>9509</v>
      </c>
      <c r="I98" s="397">
        <v>110.2</v>
      </c>
      <c r="J98" s="398">
        <f t="shared" si="5"/>
        <v>73.5364627639007</v>
      </c>
      <c r="K98" s="407">
        <v>64</v>
      </c>
    </row>
    <row r="99" spans="1:11" ht="12.75">
      <c r="A99" s="142" t="s">
        <v>351</v>
      </c>
      <c r="B99" s="396">
        <v>212</v>
      </c>
      <c r="C99" s="396">
        <v>6446</v>
      </c>
      <c r="D99" s="397">
        <v>91.1</v>
      </c>
      <c r="E99" s="396">
        <v>6038</v>
      </c>
      <c r="F99" s="396">
        <v>3276</v>
      </c>
      <c r="G99" s="396">
        <v>8840</v>
      </c>
      <c r="H99" s="396">
        <v>8840</v>
      </c>
      <c r="I99" s="397">
        <v>109.2</v>
      </c>
      <c r="J99" s="398">
        <f t="shared" si="5"/>
        <v>68.36284896759724</v>
      </c>
      <c r="K99" s="407">
        <v>75</v>
      </c>
    </row>
    <row r="100" spans="1:11" ht="12.75">
      <c r="A100" s="142" t="s">
        <v>352</v>
      </c>
      <c r="B100" s="396">
        <v>200</v>
      </c>
      <c r="C100" s="396">
        <v>16062</v>
      </c>
      <c r="D100" s="397">
        <v>97.2</v>
      </c>
      <c r="E100" s="396">
        <v>15722</v>
      </c>
      <c r="F100" s="396">
        <v>7719</v>
      </c>
      <c r="G100" s="396">
        <v>11108</v>
      </c>
      <c r="H100" s="396">
        <v>11108</v>
      </c>
      <c r="I100" s="397">
        <v>110.1</v>
      </c>
      <c r="J100" s="398">
        <f t="shared" si="5"/>
        <v>85.90209573892197</v>
      </c>
      <c r="K100" s="407">
        <v>38</v>
      </c>
    </row>
    <row r="101" spans="1:11" ht="12.75">
      <c r="A101" s="142" t="s">
        <v>353</v>
      </c>
      <c r="B101" s="396">
        <v>80</v>
      </c>
      <c r="C101" s="396">
        <v>4748</v>
      </c>
      <c r="D101" s="397">
        <v>119.9</v>
      </c>
      <c r="E101" s="396">
        <v>4818</v>
      </c>
      <c r="F101" s="396">
        <v>2423</v>
      </c>
      <c r="G101" s="396">
        <v>10217</v>
      </c>
      <c r="H101" s="396">
        <v>10217</v>
      </c>
      <c r="I101" s="397">
        <v>102.3</v>
      </c>
      <c r="J101" s="398">
        <f t="shared" si="5"/>
        <v>79.01167736447297</v>
      </c>
      <c r="K101" s="407">
        <v>52</v>
      </c>
    </row>
    <row r="102" spans="1:11" ht="12.75">
      <c r="A102" s="142" t="s">
        <v>354</v>
      </c>
      <c r="B102" s="396">
        <v>172</v>
      </c>
      <c r="C102" s="396">
        <v>11638</v>
      </c>
      <c r="D102" s="397">
        <v>94.4</v>
      </c>
      <c r="E102" s="396">
        <v>11335</v>
      </c>
      <c r="F102" s="396">
        <v>5053</v>
      </c>
      <c r="G102" s="396">
        <v>12997</v>
      </c>
      <c r="H102" s="396">
        <v>12997</v>
      </c>
      <c r="I102" s="397">
        <v>109.7</v>
      </c>
      <c r="J102" s="398">
        <f t="shared" si="5"/>
        <v>100.51040136107031</v>
      </c>
      <c r="K102" s="407">
        <v>11</v>
      </c>
    </row>
    <row r="103" spans="1:11" ht="12.75">
      <c r="A103" s="142"/>
      <c r="B103" s="396"/>
      <c r="C103" s="396"/>
      <c r="D103" s="397"/>
      <c r="E103" s="396"/>
      <c r="F103" s="396"/>
      <c r="G103" s="396"/>
      <c r="H103" s="397"/>
      <c r="I103" s="420"/>
      <c r="J103" s="398"/>
      <c r="K103" s="407"/>
    </row>
    <row r="104" spans="1:11" ht="12.75">
      <c r="A104" s="406" t="s">
        <v>355</v>
      </c>
      <c r="B104" s="396">
        <v>2296</v>
      </c>
      <c r="C104" s="396">
        <v>129428</v>
      </c>
      <c r="D104" s="397">
        <v>97.4</v>
      </c>
      <c r="E104" s="396">
        <v>126390</v>
      </c>
      <c r="F104" s="396">
        <v>68694</v>
      </c>
      <c r="G104" s="396">
        <v>10251</v>
      </c>
      <c r="H104" s="396">
        <v>10251</v>
      </c>
      <c r="I104" s="397">
        <v>108.7</v>
      </c>
      <c r="J104" s="398">
        <f aca="true" t="shared" si="6" ref="J104:J113">(H104/H$25)*100</f>
        <v>79.27461139896373</v>
      </c>
      <c r="K104" s="407" t="s">
        <v>105</v>
      </c>
    </row>
    <row r="105" spans="1:11" ht="12.75">
      <c r="A105" s="142" t="s">
        <v>356</v>
      </c>
      <c r="B105" s="396">
        <v>272</v>
      </c>
      <c r="C105" s="396">
        <v>11128</v>
      </c>
      <c r="D105" s="397">
        <v>98.9</v>
      </c>
      <c r="E105" s="396">
        <v>10903</v>
      </c>
      <c r="F105" s="396">
        <v>5918</v>
      </c>
      <c r="G105" s="396">
        <v>8434</v>
      </c>
      <c r="H105" s="396">
        <v>8434</v>
      </c>
      <c r="I105" s="397">
        <v>104.9</v>
      </c>
      <c r="J105" s="398">
        <f t="shared" si="6"/>
        <v>65.22310726161936</v>
      </c>
      <c r="K105" s="407">
        <v>78</v>
      </c>
    </row>
    <row r="106" spans="1:11" ht="12.75">
      <c r="A106" s="142" t="s">
        <v>357</v>
      </c>
      <c r="B106" s="396">
        <v>208</v>
      </c>
      <c r="C106" s="396">
        <v>11133</v>
      </c>
      <c r="D106" s="397">
        <v>98.8</v>
      </c>
      <c r="E106" s="396">
        <v>10872</v>
      </c>
      <c r="F106" s="396">
        <v>5687</v>
      </c>
      <c r="G106" s="396">
        <v>11390</v>
      </c>
      <c r="H106" s="396">
        <v>11390</v>
      </c>
      <c r="I106" s="397">
        <v>108.1</v>
      </c>
      <c r="J106" s="398">
        <f t="shared" si="6"/>
        <v>88.08290155440415</v>
      </c>
      <c r="K106" s="407">
        <v>34</v>
      </c>
    </row>
    <row r="107" spans="1:11" ht="12.75">
      <c r="A107" s="142" t="s">
        <v>358</v>
      </c>
      <c r="B107" s="396">
        <v>149</v>
      </c>
      <c r="C107" s="396">
        <v>6603</v>
      </c>
      <c r="D107" s="397">
        <v>97.7</v>
      </c>
      <c r="E107" s="396">
        <v>6325</v>
      </c>
      <c r="F107" s="396">
        <v>3658</v>
      </c>
      <c r="G107" s="396">
        <v>9309</v>
      </c>
      <c r="H107" s="396">
        <v>9309</v>
      </c>
      <c r="I107" s="397">
        <v>105.3</v>
      </c>
      <c r="J107" s="398">
        <f t="shared" si="6"/>
        <v>71.98979197277859</v>
      </c>
      <c r="K107" s="407">
        <v>68</v>
      </c>
    </row>
    <row r="108" spans="1:11" ht="12.75">
      <c r="A108" s="142" t="s">
        <v>359</v>
      </c>
      <c r="B108" s="396">
        <v>111</v>
      </c>
      <c r="C108" s="396">
        <v>4136</v>
      </c>
      <c r="D108" s="397">
        <v>88.1</v>
      </c>
      <c r="E108" s="396">
        <v>3988</v>
      </c>
      <c r="F108" s="396">
        <v>2168</v>
      </c>
      <c r="G108" s="396">
        <v>9292</v>
      </c>
      <c r="H108" s="396">
        <v>9292</v>
      </c>
      <c r="I108" s="397">
        <v>109.7</v>
      </c>
      <c r="J108" s="398">
        <f t="shared" si="6"/>
        <v>71.85832495553322</v>
      </c>
      <c r="K108" s="407">
        <v>69</v>
      </c>
    </row>
    <row r="109" spans="1:11" ht="12.75">
      <c r="A109" s="142" t="s">
        <v>360</v>
      </c>
      <c r="B109" s="396">
        <v>72</v>
      </c>
      <c r="C109" s="396">
        <v>1692</v>
      </c>
      <c r="D109" s="397">
        <v>91.2</v>
      </c>
      <c r="E109" s="396">
        <v>1692</v>
      </c>
      <c r="F109" s="396">
        <v>892</v>
      </c>
      <c r="G109" s="396">
        <v>9373</v>
      </c>
      <c r="H109" s="396">
        <v>9373</v>
      </c>
      <c r="I109" s="397">
        <v>107.3</v>
      </c>
      <c r="J109" s="398">
        <f t="shared" si="6"/>
        <v>72.48472662593767</v>
      </c>
      <c r="K109" s="407">
        <v>66</v>
      </c>
    </row>
    <row r="110" spans="1:11" ht="12.75">
      <c r="A110" s="142" t="s">
        <v>361</v>
      </c>
      <c r="B110" s="396">
        <v>279</v>
      </c>
      <c r="C110" s="396">
        <v>24721</v>
      </c>
      <c r="D110" s="397">
        <v>101.3</v>
      </c>
      <c r="E110" s="396">
        <v>24233</v>
      </c>
      <c r="F110" s="396">
        <v>11412</v>
      </c>
      <c r="G110" s="396">
        <v>11979</v>
      </c>
      <c r="H110" s="396">
        <v>11979</v>
      </c>
      <c r="I110" s="397">
        <v>111.4</v>
      </c>
      <c r="J110" s="398">
        <f t="shared" si="6"/>
        <v>92.63784703425875</v>
      </c>
      <c r="K110" s="407">
        <v>24</v>
      </c>
    </row>
    <row r="111" spans="1:11" ht="12.75">
      <c r="A111" s="142" t="s">
        <v>362</v>
      </c>
      <c r="B111" s="396">
        <v>457</v>
      </c>
      <c r="C111" s="396">
        <v>33653</v>
      </c>
      <c r="D111" s="397">
        <v>96</v>
      </c>
      <c r="E111" s="396">
        <v>33593</v>
      </c>
      <c r="F111" s="396">
        <v>19581</v>
      </c>
      <c r="G111" s="396">
        <v>10761</v>
      </c>
      <c r="H111" s="396">
        <v>10761</v>
      </c>
      <c r="I111" s="397">
        <v>109.2</v>
      </c>
      <c r="J111" s="398">
        <f t="shared" si="6"/>
        <v>83.2186219163251</v>
      </c>
      <c r="K111" s="407">
        <v>43</v>
      </c>
    </row>
    <row r="112" spans="1:11" ht="12.75">
      <c r="A112" s="142" t="s">
        <v>363</v>
      </c>
      <c r="B112" s="396">
        <v>133</v>
      </c>
      <c r="C112" s="396">
        <v>5255</v>
      </c>
      <c r="D112" s="397">
        <v>101.1</v>
      </c>
      <c r="E112" s="396">
        <v>5058</v>
      </c>
      <c r="F112" s="396">
        <v>3092</v>
      </c>
      <c r="G112" s="396">
        <v>8990</v>
      </c>
      <c r="H112" s="396">
        <v>8990</v>
      </c>
      <c r="I112" s="397">
        <v>107.1</v>
      </c>
      <c r="J112" s="398">
        <f t="shared" si="6"/>
        <v>69.52285206093883</v>
      </c>
      <c r="K112" s="407">
        <v>73</v>
      </c>
    </row>
    <row r="113" spans="1:11" ht="13.5" thickBot="1">
      <c r="A113" s="408" t="s">
        <v>364</v>
      </c>
      <c r="B113" s="409">
        <v>104</v>
      </c>
      <c r="C113" s="409">
        <v>6819</v>
      </c>
      <c r="D113" s="410">
        <v>97</v>
      </c>
      <c r="E113" s="409">
        <v>6361</v>
      </c>
      <c r="F113" s="409">
        <v>3107</v>
      </c>
      <c r="G113" s="409">
        <v>9422</v>
      </c>
      <c r="H113" s="409">
        <v>9422</v>
      </c>
      <c r="I113" s="410">
        <v>114.7</v>
      </c>
      <c r="J113" s="411">
        <f t="shared" si="6"/>
        <v>72.86366096976259</v>
      </c>
      <c r="K113" s="412">
        <v>65</v>
      </c>
    </row>
    <row r="114" spans="1:11" ht="13.5" thickBot="1">
      <c r="A114" s="413" t="s">
        <v>319</v>
      </c>
      <c r="B114" s="414"/>
      <c r="C114" s="415"/>
      <c r="D114" s="416"/>
      <c r="E114" s="417"/>
      <c r="F114" s="417"/>
      <c r="G114" s="417"/>
      <c r="H114" s="415"/>
      <c r="I114" s="416"/>
      <c r="J114" s="375"/>
      <c r="K114" s="419" t="s">
        <v>365</v>
      </c>
    </row>
    <row r="115" spans="1:11" ht="12.75">
      <c r="A115" s="320"/>
      <c r="B115" s="321"/>
      <c r="C115" s="322" t="s">
        <v>254</v>
      </c>
      <c r="D115" s="323"/>
      <c r="E115" s="324"/>
      <c r="F115" s="324"/>
      <c r="G115" s="324"/>
      <c r="H115" s="324"/>
      <c r="I115" s="325"/>
      <c r="J115" s="326"/>
      <c r="K115" s="327"/>
    </row>
    <row r="116" spans="1:11" ht="12.75">
      <c r="A116" s="328"/>
      <c r="B116" s="329" t="s">
        <v>255</v>
      </c>
      <c r="C116" s="330" t="s">
        <v>256</v>
      </c>
      <c r="D116" s="331"/>
      <c r="E116" s="332" t="s">
        <v>257</v>
      </c>
      <c r="F116" s="333"/>
      <c r="G116" s="334"/>
      <c r="H116" s="330" t="s">
        <v>159</v>
      </c>
      <c r="I116" s="331"/>
      <c r="J116" s="335" t="s">
        <v>258</v>
      </c>
      <c r="K116" s="336"/>
    </row>
    <row r="117" spans="1:11" ht="12.75">
      <c r="A117" s="328"/>
      <c r="B117" s="329" t="s">
        <v>259</v>
      </c>
      <c r="C117" s="337" t="s">
        <v>260</v>
      </c>
      <c r="D117" s="338"/>
      <c r="E117" s="339" t="s">
        <v>261</v>
      </c>
      <c r="F117" s="340"/>
      <c r="G117" s="341"/>
      <c r="H117" s="337" t="s">
        <v>262</v>
      </c>
      <c r="I117" s="338"/>
      <c r="J117" s="342" t="s">
        <v>263</v>
      </c>
      <c r="K117" s="343"/>
    </row>
    <row r="118" spans="1:11" ht="12.75">
      <c r="A118" s="328" t="s">
        <v>264</v>
      </c>
      <c r="B118" s="329" t="s">
        <v>265</v>
      </c>
      <c r="C118" s="330" t="s">
        <v>266</v>
      </c>
      <c r="D118" s="344" t="s">
        <v>165</v>
      </c>
      <c r="E118" s="345"/>
      <c r="F118" s="346" t="s">
        <v>267</v>
      </c>
      <c r="G118" s="347"/>
      <c r="H118" s="330" t="s">
        <v>266</v>
      </c>
      <c r="I118" s="344" t="s">
        <v>165</v>
      </c>
      <c r="J118" s="348" t="s">
        <v>268</v>
      </c>
      <c r="K118" s="349"/>
    </row>
    <row r="119" spans="1:11" ht="12.75">
      <c r="A119" s="328"/>
      <c r="B119" s="329" t="s">
        <v>269</v>
      </c>
      <c r="C119" s="350" t="s">
        <v>111</v>
      </c>
      <c r="D119" s="351" t="s">
        <v>110</v>
      </c>
      <c r="E119" s="329" t="s">
        <v>270</v>
      </c>
      <c r="F119" s="352"/>
      <c r="G119" s="345" t="s">
        <v>271</v>
      </c>
      <c r="H119" s="350"/>
      <c r="I119" s="351" t="s">
        <v>110</v>
      </c>
      <c r="J119" s="138"/>
      <c r="K119" s="353" t="s">
        <v>272</v>
      </c>
    </row>
    <row r="120" spans="1:11" ht="12.75">
      <c r="A120" s="328"/>
      <c r="B120" s="329" t="s">
        <v>273</v>
      </c>
      <c r="C120" s="354" t="s">
        <v>112</v>
      </c>
      <c r="D120" s="351" t="s">
        <v>2</v>
      </c>
      <c r="E120" s="329"/>
      <c r="F120" s="352" t="s">
        <v>274</v>
      </c>
      <c r="G120" s="329" t="s">
        <v>275</v>
      </c>
      <c r="H120" s="354" t="s">
        <v>276</v>
      </c>
      <c r="I120" s="351" t="s">
        <v>2</v>
      </c>
      <c r="J120" s="354" t="s">
        <v>165</v>
      </c>
      <c r="K120" s="355" t="s">
        <v>277</v>
      </c>
    </row>
    <row r="121" spans="1:11" ht="13.5" thickBot="1">
      <c r="A121" s="356"/>
      <c r="B121" s="360"/>
      <c r="C121" s="358" t="s">
        <v>3</v>
      </c>
      <c r="D121" s="359" t="s">
        <v>278</v>
      </c>
      <c r="E121" s="360"/>
      <c r="F121" s="361"/>
      <c r="G121" s="360" t="s">
        <v>279</v>
      </c>
      <c r="H121" s="358" t="s">
        <v>3</v>
      </c>
      <c r="I121" s="362" t="s">
        <v>278</v>
      </c>
      <c r="J121" s="358"/>
      <c r="K121" s="363"/>
    </row>
    <row r="122" spans="1:11" ht="13.5" thickBot="1">
      <c r="A122" s="364" t="s">
        <v>280</v>
      </c>
      <c r="B122" s="360">
        <v>1</v>
      </c>
      <c r="C122" s="365">
        <v>2</v>
      </c>
      <c r="D122" s="366">
        <v>3</v>
      </c>
      <c r="E122" s="367">
        <v>4</v>
      </c>
      <c r="F122" s="367">
        <v>5</v>
      </c>
      <c r="G122" s="367">
        <v>6</v>
      </c>
      <c r="H122" s="365">
        <v>7</v>
      </c>
      <c r="I122" s="366">
        <v>8</v>
      </c>
      <c r="J122" s="365">
        <v>9</v>
      </c>
      <c r="K122" s="368">
        <v>10</v>
      </c>
    </row>
    <row r="123" spans="1:11" ht="12.75">
      <c r="A123" s="142" t="s">
        <v>366</v>
      </c>
      <c r="B123" s="396">
        <v>161</v>
      </c>
      <c r="C123" s="396">
        <v>6058</v>
      </c>
      <c r="D123" s="397">
        <v>95.7</v>
      </c>
      <c r="E123" s="396">
        <v>5946</v>
      </c>
      <c r="F123" s="396">
        <v>3155</v>
      </c>
      <c r="G123" s="396">
        <v>9083</v>
      </c>
      <c r="H123" s="396">
        <v>9083</v>
      </c>
      <c r="I123" s="397">
        <v>107.5</v>
      </c>
      <c r="J123" s="398">
        <f>(H123/H$25)*100</f>
        <v>70.24205397881062</v>
      </c>
      <c r="K123" s="407">
        <v>72</v>
      </c>
    </row>
    <row r="124" spans="1:11" ht="12.75">
      <c r="A124" s="142" t="s">
        <v>367</v>
      </c>
      <c r="B124" s="396">
        <v>38</v>
      </c>
      <c r="C124" s="396">
        <v>3158</v>
      </c>
      <c r="D124" s="397">
        <v>91.6</v>
      </c>
      <c r="E124" s="396">
        <v>3099</v>
      </c>
      <c r="F124" s="396">
        <v>1634</v>
      </c>
      <c r="G124" s="396">
        <v>8820</v>
      </c>
      <c r="H124" s="396">
        <v>8820</v>
      </c>
      <c r="I124" s="397">
        <v>105.4</v>
      </c>
      <c r="J124" s="398">
        <f>(H124/H$25)*100</f>
        <v>68.20818188848503</v>
      </c>
      <c r="K124" s="407">
        <v>76</v>
      </c>
    </row>
    <row r="125" spans="1:11" ht="12.75">
      <c r="A125" s="142" t="s">
        <v>368</v>
      </c>
      <c r="B125" s="396">
        <v>72</v>
      </c>
      <c r="C125" s="396">
        <v>4245</v>
      </c>
      <c r="D125" s="397">
        <v>94</v>
      </c>
      <c r="E125" s="396">
        <v>4198</v>
      </c>
      <c r="F125" s="396">
        <v>2673</v>
      </c>
      <c r="G125" s="396">
        <v>8678</v>
      </c>
      <c r="H125" s="396">
        <v>8678</v>
      </c>
      <c r="I125" s="397">
        <v>105.6</v>
      </c>
      <c r="J125" s="398">
        <f>(H125/H$25)*100</f>
        <v>67.11004562678833</v>
      </c>
      <c r="K125" s="407">
        <v>77</v>
      </c>
    </row>
    <row r="126" spans="1:11" ht="12.75">
      <c r="A126" s="142" t="s">
        <v>369</v>
      </c>
      <c r="B126" s="396">
        <v>240</v>
      </c>
      <c r="C126" s="396">
        <v>10830</v>
      </c>
      <c r="D126" s="397">
        <v>98.2</v>
      </c>
      <c r="E126" s="396">
        <v>10122</v>
      </c>
      <c r="F126" s="396">
        <v>5717</v>
      </c>
      <c r="G126" s="396">
        <v>9314</v>
      </c>
      <c r="H126" s="396">
        <v>9314</v>
      </c>
      <c r="I126" s="397">
        <v>104.1</v>
      </c>
      <c r="J126" s="398">
        <f>(H126/H$25)*100</f>
        <v>72.02845874255665</v>
      </c>
      <c r="K126" s="407">
        <v>67</v>
      </c>
    </row>
    <row r="127" spans="1:11" ht="12.75">
      <c r="A127" s="142"/>
      <c r="B127" s="396"/>
      <c r="C127" s="396"/>
      <c r="D127" s="397"/>
      <c r="E127" s="396"/>
      <c r="F127" s="396"/>
      <c r="G127" s="396"/>
      <c r="H127" s="396"/>
      <c r="I127" s="397"/>
      <c r="J127" s="398"/>
      <c r="K127" s="407"/>
    </row>
    <row r="128" spans="1:11" ht="12.75">
      <c r="A128" s="406" t="s">
        <v>370</v>
      </c>
      <c r="B128" s="396">
        <v>1891</v>
      </c>
      <c r="C128" s="396">
        <v>144764</v>
      </c>
      <c r="D128" s="397">
        <v>97.1</v>
      </c>
      <c r="E128" s="396">
        <v>141184</v>
      </c>
      <c r="F128" s="396">
        <v>68071</v>
      </c>
      <c r="G128" s="396">
        <v>12434</v>
      </c>
      <c r="H128" s="396">
        <v>12434</v>
      </c>
      <c r="I128" s="397">
        <v>107.7</v>
      </c>
      <c r="J128" s="398">
        <f aca="true" t="shared" si="7" ref="J128:J139">(H128/H$25)*100</f>
        <v>96.15652308406156</v>
      </c>
      <c r="K128" s="407" t="s">
        <v>105</v>
      </c>
    </row>
    <row r="129" spans="1:11" ht="12.75">
      <c r="A129" s="142" t="s">
        <v>371</v>
      </c>
      <c r="B129" s="396">
        <v>82</v>
      </c>
      <c r="C129" s="396">
        <v>3575</v>
      </c>
      <c r="D129" s="397">
        <v>104</v>
      </c>
      <c r="E129" s="396">
        <v>3352</v>
      </c>
      <c r="F129" s="396">
        <v>1815</v>
      </c>
      <c r="G129" s="396">
        <v>9266</v>
      </c>
      <c r="H129" s="396">
        <v>9266</v>
      </c>
      <c r="I129" s="397">
        <v>108.8</v>
      </c>
      <c r="J129" s="398">
        <f t="shared" si="7"/>
        <v>71.65725775268734</v>
      </c>
      <c r="K129" s="407">
        <v>70</v>
      </c>
    </row>
    <row r="130" spans="1:11" ht="12.75">
      <c r="A130" s="142" t="s">
        <v>372</v>
      </c>
      <c r="B130" s="396">
        <v>239</v>
      </c>
      <c r="C130" s="396">
        <v>34004</v>
      </c>
      <c r="D130" s="397">
        <v>96.6</v>
      </c>
      <c r="E130" s="396">
        <v>33646</v>
      </c>
      <c r="F130" s="396">
        <v>17597</v>
      </c>
      <c r="G130" s="396">
        <v>12027</v>
      </c>
      <c r="H130" s="396">
        <v>12027</v>
      </c>
      <c r="I130" s="397">
        <v>106.8</v>
      </c>
      <c r="J130" s="398">
        <f t="shared" si="7"/>
        <v>93.00904802412806</v>
      </c>
      <c r="K130" s="407">
        <v>23</v>
      </c>
    </row>
    <row r="131" spans="1:11" ht="12.75">
      <c r="A131" s="142" t="s">
        <v>373</v>
      </c>
      <c r="B131" s="396">
        <v>116</v>
      </c>
      <c r="C131" s="396">
        <v>30451</v>
      </c>
      <c r="D131" s="397">
        <v>97.7</v>
      </c>
      <c r="E131" s="396">
        <v>30050</v>
      </c>
      <c r="F131" s="396">
        <v>10739</v>
      </c>
      <c r="G131" s="396">
        <v>18125</v>
      </c>
      <c r="H131" s="396">
        <v>18125</v>
      </c>
      <c r="I131" s="397">
        <v>108.5</v>
      </c>
      <c r="J131" s="398">
        <f t="shared" si="7"/>
        <v>140.1670404454412</v>
      </c>
      <c r="K131" s="407">
        <v>2</v>
      </c>
    </row>
    <row r="132" spans="1:11" ht="12.75">
      <c r="A132" s="142" t="s">
        <v>374</v>
      </c>
      <c r="B132" s="396">
        <v>26</v>
      </c>
      <c r="C132" s="396">
        <v>1285</v>
      </c>
      <c r="D132" s="397">
        <v>99</v>
      </c>
      <c r="E132" s="396">
        <v>1306</v>
      </c>
      <c r="F132" s="396">
        <v>807</v>
      </c>
      <c r="G132" s="396">
        <v>11444</v>
      </c>
      <c r="H132" s="396">
        <v>11444</v>
      </c>
      <c r="I132" s="397">
        <v>117.9</v>
      </c>
      <c r="J132" s="398">
        <f t="shared" si="7"/>
        <v>88.50050266800712</v>
      </c>
      <c r="K132" s="407">
        <v>32</v>
      </c>
    </row>
    <row r="133" spans="1:11" ht="12.75">
      <c r="A133" s="142" t="s">
        <v>375</v>
      </c>
      <c r="B133" s="396">
        <v>182</v>
      </c>
      <c r="C133" s="396">
        <v>15384</v>
      </c>
      <c r="D133" s="397">
        <v>93.5</v>
      </c>
      <c r="E133" s="396">
        <v>14882</v>
      </c>
      <c r="F133" s="396">
        <v>7588</v>
      </c>
      <c r="G133" s="396">
        <v>11726</v>
      </c>
      <c r="H133" s="396">
        <v>11726</v>
      </c>
      <c r="I133" s="397">
        <v>109</v>
      </c>
      <c r="J133" s="398">
        <f t="shared" si="7"/>
        <v>90.68130848348929</v>
      </c>
      <c r="K133" s="407">
        <v>25</v>
      </c>
    </row>
    <row r="134" spans="1:11" ht="12.75">
      <c r="A134" s="142" t="s">
        <v>376</v>
      </c>
      <c r="B134" s="396">
        <v>131</v>
      </c>
      <c r="C134" s="396">
        <v>6468</v>
      </c>
      <c r="D134" s="397">
        <v>96.2</v>
      </c>
      <c r="E134" s="396">
        <v>5958</v>
      </c>
      <c r="F134" s="396">
        <v>2246</v>
      </c>
      <c r="G134" s="396">
        <v>10461</v>
      </c>
      <c r="H134" s="396">
        <v>10461</v>
      </c>
      <c r="I134" s="397">
        <v>108.8</v>
      </c>
      <c r="J134" s="398">
        <f t="shared" si="7"/>
        <v>80.89861572964195</v>
      </c>
      <c r="K134" s="407">
        <v>49</v>
      </c>
    </row>
    <row r="135" spans="1:11" ht="12.75">
      <c r="A135" s="142" t="s">
        <v>377</v>
      </c>
      <c r="B135" s="396">
        <v>306</v>
      </c>
      <c r="C135" s="396">
        <v>18367</v>
      </c>
      <c r="D135" s="397">
        <v>94.6</v>
      </c>
      <c r="E135" s="396">
        <v>17992</v>
      </c>
      <c r="F135" s="396">
        <v>9505</v>
      </c>
      <c r="G135" s="396">
        <v>10798</v>
      </c>
      <c r="H135" s="396">
        <v>10798</v>
      </c>
      <c r="I135" s="397">
        <v>109.5</v>
      </c>
      <c r="J135" s="398">
        <f t="shared" si="7"/>
        <v>83.5047560126827</v>
      </c>
      <c r="K135" s="407">
        <v>42</v>
      </c>
    </row>
    <row r="136" spans="1:11" ht="12.75">
      <c r="A136" s="142" t="s">
        <v>378</v>
      </c>
      <c r="B136" s="396">
        <v>210</v>
      </c>
      <c r="C136" s="396">
        <v>8208</v>
      </c>
      <c r="D136" s="397">
        <v>100.2</v>
      </c>
      <c r="E136" s="396">
        <v>7922</v>
      </c>
      <c r="F136" s="396">
        <v>4613</v>
      </c>
      <c r="G136" s="396">
        <v>9996</v>
      </c>
      <c r="H136" s="396">
        <v>9996</v>
      </c>
      <c r="I136" s="397">
        <v>111.7</v>
      </c>
      <c r="J136" s="398">
        <f t="shared" si="7"/>
        <v>77.30260614028303</v>
      </c>
      <c r="K136" s="407">
        <v>54</v>
      </c>
    </row>
    <row r="137" spans="1:11" ht="12.75">
      <c r="A137" s="142" t="s">
        <v>379</v>
      </c>
      <c r="B137" s="396">
        <v>119</v>
      </c>
      <c r="C137" s="396">
        <v>2361</v>
      </c>
      <c r="D137" s="397">
        <v>96.5</v>
      </c>
      <c r="E137" s="396">
        <v>2218</v>
      </c>
      <c r="F137" s="396">
        <v>1209</v>
      </c>
      <c r="G137" s="396">
        <v>8063</v>
      </c>
      <c r="H137" s="396">
        <v>8063</v>
      </c>
      <c r="I137" s="397">
        <v>105.2</v>
      </c>
      <c r="J137" s="398">
        <f t="shared" si="7"/>
        <v>62.354032944087855</v>
      </c>
      <c r="K137" s="407">
        <v>79</v>
      </c>
    </row>
    <row r="138" spans="1:11" ht="12.75">
      <c r="A138" s="142" t="s">
        <v>380</v>
      </c>
      <c r="B138" s="396">
        <v>221</v>
      </c>
      <c r="C138" s="396">
        <v>14767</v>
      </c>
      <c r="D138" s="397">
        <v>101.1</v>
      </c>
      <c r="E138" s="396">
        <v>14297</v>
      </c>
      <c r="F138" s="396">
        <v>6578</v>
      </c>
      <c r="G138" s="396">
        <v>10412</v>
      </c>
      <c r="H138" s="396">
        <v>10412</v>
      </c>
      <c r="I138" s="397">
        <v>100.4</v>
      </c>
      <c r="J138" s="398">
        <f t="shared" si="7"/>
        <v>80.51968138581704</v>
      </c>
      <c r="K138" s="407">
        <v>51</v>
      </c>
    </row>
    <row r="139" spans="1:11" ht="13.5" thickBot="1">
      <c r="A139" s="408" t="s">
        <v>381</v>
      </c>
      <c r="B139" s="409">
        <v>259</v>
      </c>
      <c r="C139" s="409">
        <v>9895</v>
      </c>
      <c r="D139" s="410">
        <v>97.2</v>
      </c>
      <c r="E139" s="409">
        <v>9561</v>
      </c>
      <c r="F139" s="409">
        <v>5374</v>
      </c>
      <c r="G139" s="409">
        <v>9111</v>
      </c>
      <c r="H139" s="409">
        <v>9111</v>
      </c>
      <c r="I139" s="410">
        <v>107.9</v>
      </c>
      <c r="J139" s="411">
        <f t="shared" si="7"/>
        <v>70.45858788956771</v>
      </c>
      <c r="K139" s="412">
        <v>71</v>
      </c>
    </row>
    <row r="140" spans="2:9" ht="12.75">
      <c r="B140" s="421"/>
      <c r="C140" s="421"/>
      <c r="D140" s="422"/>
      <c r="E140" s="421"/>
      <c r="F140" s="421"/>
      <c r="G140" s="421"/>
      <c r="H140" s="421"/>
      <c r="I140" s="422"/>
    </row>
    <row r="141" spans="1:2" ht="12.75">
      <c r="A141" s="423" t="s">
        <v>116</v>
      </c>
      <c r="B141" s="310"/>
    </row>
    <row r="142" spans="1:2" ht="12.75">
      <c r="A142" s="310"/>
      <c r="B142" s="310"/>
    </row>
    <row r="143" spans="1:2" ht="12.75">
      <c r="A143" s="309"/>
      <c r="B143" s="310"/>
    </row>
    <row r="144" spans="1:2" ht="12.75">
      <c r="A144" s="309"/>
      <c r="B144" s="310"/>
    </row>
    <row r="145" spans="1:2" ht="12.75">
      <c r="A145" s="309"/>
      <c r="B145" s="310"/>
    </row>
    <row r="146" spans="1:2" ht="12.75">
      <c r="A146" s="309"/>
      <c r="B146" s="143"/>
    </row>
    <row r="147" spans="1:2" ht="12.75">
      <c r="A147" s="309"/>
      <c r="B147" s="143"/>
    </row>
    <row r="149" ht="12.75">
      <c r="J149" s="424"/>
    </row>
    <row r="153" spans="4:11" ht="12.75">
      <c r="D153" s="589">
        <v>12931</v>
      </c>
      <c r="E153" s="590"/>
      <c r="J153" s="425" t="s">
        <v>382</v>
      </c>
      <c r="K153" s="425"/>
    </row>
    <row r="154" spans="10:11" ht="12.75">
      <c r="J154" s="590" t="s">
        <v>383</v>
      </c>
      <c r="K154" s="590"/>
    </row>
    <row r="155" spans="10:11" ht="12.75">
      <c r="J155" s="589"/>
      <c r="K155" s="590"/>
    </row>
    <row r="157" ht="12.75">
      <c r="J157" s="424"/>
    </row>
    <row r="158" ht="12.75">
      <c r="K158" s="424"/>
    </row>
    <row r="161" spans="2:7" ht="12.75">
      <c r="B161" s="426"/>
      <c r="C161" s="426"/>
      <c r="D161" s="426"/>
      <c r="E161" s="426"/>
      <c r="F161" s="426"/>
      <c r="G161" s="426"/>
    </row>
    <row r="164" ht="12.75">
      <c r="A164" s="427" t="s">
        <v>384</v>
      </c>
    </row>
    <row r="165" ht="12.75">
      <c r="A165" s="428" t="s">
        <v>385</v>
      </c>
    </row>
  </sheetData>
  <mergeCells count="4">
    <mergeCell ref="D153:E153"/>
    <mergeCell ref="I1:K1"/>
    <mergeCell ref="J154:K154"/>
    <mergeCell ref="J155:K155"/>
  </mergeCells>
  <printOptions/>
  <pageMargins left="0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61"/>
  <dimension ref="A1:K74"/>
  <sheetViews>
    <sheetView showGridLines="0" showZeros="0" workbookViewId="0" topLeftCell="A1">
      <selection activeCell="C12" sqref="C12"/>
    </sheetView>
  </sheetViews>
  <sheetFormatPr defaultColWidth="9.00390625" defaultRowHeight="12.75"/>
  <cols>
    <col min="1" max="1" width="0.875" style="432" customWidth="1"/>
    <col min="2" max="2" width="30.75390625" style="431" customWidth="1"/>
    <col min="3" max="3" width="9.25390625" style="431" customWidth="1"/>
    <col min="4" max="4" width="7.75390625" style="431" customWidth="1"/>
    <col min="5" max="5" width="7.125" style="431" customWidth="1"/>
    <col min="6" max="6" width="5.25390625" style="431" customWidth="1"/>
    <col min="7" max="7" width="6.75390625" style="431" customWidth="1"/>
    <col min="8" max="8" width="6.875" style="431" customWidth="1"/>
    <col min="9" max="9" width="6.75390625" style="431" customWidth="1"/>
    <col min="10" max="10" width="6.375" style="431" customWidth="1"/>
    <col min="11" max="11" width="7.00390625" style="489" customWidth="1"/>
    <col min="12" max="16384" width="9.125" style="431" customWidth="1"/>
  </cols>
  <sheetData>
    <row r="1" spans="1:11" ht="4.5" customHeight="1">
      <c r="A1" s="429"/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2:11" ht="14.25" customHeight="1">
      <c r="B2" s="433" t="s">
        <v>386</v>
      </c>
      <c r="D2" s="434"/>
      <c r="E2" s="435"/>
      <c r="F2" s="436"/>
      <c r="G2" s="436"/>
      <c r="H2" s="436"/>
      <c r="I2" s="436"/>
      <c r="J2" s="436"/>
      <c r="K2" s="437"/>
    </row>
    <row r="3" spans="1:11" s="439" customFormat="1" ht="14.25" customHeight="1">
      <c r="A3" s="432"/>
      <c r="B3" s="433" t="s">
        <v>387</v>
      </c>
      <c r="C3" s="438"/>
      <c r="D3" s="438"/>
      <c r="E3" s="438"/>
      <c r="F3" s="438"/>
      <c r="G3" s="438"/>
      <c r="H3" s="438"/>
      <c r="J3" s="440" t="s">
        <v>388</v>
      </c>
      <c r="K3" s="441"/>
    </row>
    <row r="4" spans="1:11" s="439" customFormat="1" ht="14.25" customHeight="1">
      <c r="A4" s="432"/>
      <c r="B4" s="433" t="s">
        <v>389</v>
      </c>
      <c r="C4" s="438"/>
      <c r="D4" s="438"/>
      <c r="E4" s="438"/>
      <c r="F4" s="438"/>
      <c r="G4" s="438"/>
      <c r="H4" s="438"/>
      <c r="I4" s="438"/>
      <c r="J4" s="438"/>
      <c r="K4" s="441"/>
    </row>
    <row r="5" spans="1:11" s="439" customFormat="1" ht="6" customHeight="1" thickBot="1">
      <c r="A5" s="432"/>
      <c r="B5" s="442"/>
      <c r="C5" s="442"/>
      <c r="D5" s="442"/>
      <c r="E5" s="442"/>
      <c r="F5" s="442"/>
      <c r="G5" s="442"/>
      <c r="H5" s="442"/>
      <c r="I5" s="442"/>
      <c r="J5" s="442"/>
      <c r="K5" s="443"/>
    </row>
    <row r="6" spans="1:11" s="439" customFormat="1" ht="24" customHeight="1" thickBot="1">
      <c r="A6" s="432"/>
      <c r="B6" s="444" t="s">
        <v>390</v>
      </c>
      <c r="C6" s="445" t="s">
        <v>391</v>
      </c>
      <c r="D6" s="445"/>
      <c r="E6" s="445"/>
      <c r="F6" s="445"/>
      <c r="G6" s="445"/>
      <c r="H6" s="446"/>
      <c r="I6" s="445"/>
      <c r="J6" s="445"/>
      <c r="K6" s="447" t="s">
        <v>392</v>
      </c>
    </row>
    <row r="7" spans="1:11" s="452" customFormat="1" ht="18" customHeight="1">
      <c r="A7" s="432"/>
      <c r="B7" s="448" t="s">
        <v>393</v>
      </c>
      <c r="C7" s="449" t="s">
        <v>255</v>
      </c>
      <c r="D7" s="449" t="s">
        <v>255</v>
      </c>
      <c r="E7" s="450" t="s">
        <v>382</v>
      </c>
      <c r="F7" s="450" t="s">
        <v>394</v>
      </c>
      <c r="G7" s="450" t="s">
        <v>395</v>
      </c>
      <c r="H7" s="449" t="s">
        <v>396</v>
      </c>
      <c r="I7" s="449" t="s">
        <v>397</v>
      </c>
      <c r="J7" s="449" t="s">
        <v>398</v>
      </c>
      <c r="K7" s="451" t="s">
        <v>399</v>
      </c>
    </row>
    <row r="8" spans="1:11" s="458" customFormat="1" ht="15" customHeight="1" thickBot="1">
      <c r="A8" s="432"/>
      <c r="B8" s="453"/>
      <c r="C8" s="454" t="s">
        <v>400</v>
      </c>
      <c r="D8" s="455" t="s">
        <v>401</v>
      </c>
      <c r="E8" s="456" t="s">
        <v>402</v>
      </c>
      <c r="F8" s="456"/>
      <c r="G8" s="456" t="s">
        <v>402</v>
      </c>
      <c r="H8" s="456" t="s">
        <v>402</v>
      </c>
      <c r="I8" s="456" t="s">
        <v>402</v>
      </c>
      <c r="J8" s="456" t="s">
        <v>402</v>
      </c>
      <c r="K8" s="457" t="s">
        <v>402</v>
      </c>
    </row>
    <row r="9" spans="1:11" s="463" customFormat="1" ht="12" hidden="1" thickBot="1">
      <c r="A9" s="459"/>
      <c r="B9" s="460" t="s">
        <v>393</v>
      </c>
      <c r="C9" s="461">
        <v>396660</v>
      </c>
      <c r="D9" s="461">
        <v>7043</v>
      </c>
      <c r="E9" s="462" t="s">
        <v>403</v>
      </c>
      <c r="F9" s="462"/>
      <c r="G9" s="462"/>
      <c r="H9" s="462"/>
      <c r="I9" s="462"/>
      <c r="J9" s="462"/>
      <c r="K9" s="462"/>
    </row>
    <row r="10" spans="1:11" s="439" customFormat="1" ht="21" customHeight="1">
      <c r="A10" s="432"/>
      <c r="B10" s="464" t="s">
        <v>404</v>
      </c>
      <c r="C10" s="465">
        <v>396644</v>
      </c>
      <c r="D10" s="465">
        <v>1160</v>
      </c>
      <c r="E10" s="466">
        <v>86.96014322518292</v>
      </c>
      <c r="F10" s="467">
        <v>1</v>
      </c>
      <c r="G10" s="467">
        <v>44.35</v>
      </c>
      <c r="H10" s="467">
        <v>57.25</v>
      </c>
      <c r="I10" s="467">
        <v>74.38</v>
      </c>
      <c r="J10" s="467">
        <v>98.89</v>
      </c>
      <c r="K10" s="468">
        <v>140.45</v>
      </c>
    </row>
    <row r="11" spans="1:11" s="474" customFormat="1" ht="18" customHeight="1">
      <c r="A11" s="432"/>
      <c r="B11" s="469" t="s">
        <v>405</v>
      </c>
      <c r="C11" s="470">
        <v>19066</v>
      </c>
      <c r="D11" s="470">
        <v>300</v>
      </c>
      <c r="E11" s="471">
        <v>92.83424007986508</v>
      </c>
      <c r="F11" s="472">
        <v>1.0675493005970702</v>
      </c>
      <c r="G11" s="472">
        <v>41.79</v>
      </c>
      <c r="H11" s="472">
        <v>52.17</v>
      </c>
      <c r="I11" s="472">
        <v>71.56</v>
      </c>
      <c r="J11" s="472">
        <v>106.0075</v>
      </c>
      <c r="K11" s="473">
        <v>157.42</v>
      </c>
    </row>
    <row r="12" spans="1:11" s="439" customFormat="1" ht="18" customHeight="1">
      <c r="A12" s="432"/>
      <c r="B12" s="475" t="s">
        <v>406</v>
      </c>
      <c r="C12" s="476">
        <v>14165</v>
      </c>
      <c r="D12" s="476">
        <v>952</v>
      </c>
      <c r="E12" s="477">
        <v>198.63423116451494</v>
      </c>
      <c r="F12" s="478">
        <v>2.2841985281711468</v>
      </c>
      <c r="G12" s="478">
        <v>62.5</v>
      </c>
      <c r="H12" s="478">
        <v>91.6</v>
      </c>
      <c r="I12" s="478">
        <v>142.55</v>
      </c>
      <c r="J12" s="478">
        <v>230.67</v>
      </c>
      <c r="K12" s="479">
        <v>369.4540000000001</v>
      </c>
    </row>
    <row r="13" spans="1:11" s="439" customFormat="1" ht="18" customHeight="1">
      <c r="A13" s="432"/>
      <c r="B13" s="469" t="s">
        <v>407</v>
      </c>
      <c r="C13" s="470">
        <v>31967</v>
      </c>
      <c r="D13" s="470">
        <v>815</v>
      </c>
      <c r="E13" s="471">
        <v>110.40880347706384</v>
      </c>
      <c r="F13" s="472">
        <v>1.2696483628271025</v>
      </c>
      <c r="G13" s="472">
        <v>53</v>
      </c>
      <c r="H13" s="472">
        <v>67.46</v>
      </c>
      <c r="I13" s="472">
        <v>96.89</v>
      </c>
      <c r="J13" s="472">
        <v>134.175</v>
      </c>
      <c r="K13" s="473">
        <v>176.68</v>
      </c>
    </row>
    <row r="14" spans="1:11" s="439" customFormat="1" ht="18" customHeight="1">
      <c r="A14" s="432"/>
      <c r="B14" s="475" t="s">
        <v>408</v>
      </c>
      <c r="C14" s="476">
        <v>76101</v>
      </c>
      <c r="D14" s="476">
        <v>1023</v>
      </c>
      <c r="E14" s="477">
        <v>95.85127904299847</v>
      </c>
      <c r="F14" s="478">
        <v>1.1022438037480227</v>
      </c>
      <c r="G14" s="478">
        <v>55.93</v>
      </c>
      <c r="H14" s="478">
        <v>68.33</v>
      </c>
      <c r="I14" s="478">
        <v>85.34</v>
      </c>
      <c r="J14" s="478">
        <v>110.45</v>
      </c>
      <c r="K14" s="479">
        <v>148.49</v>
      </c>
    </row>
    <row r="15" spans="1:11" s="439" customFormat="1" ht="18" customHeight="1">
      <c r="A15" s="432"/>
      <c r="B15" s="469" t="s">
        <v>409</v>
      </c>
      <c r="C15" s="470">
        <v>27480</v>
      </c>
      <c r="D15" s="470">
        <v>858</v>
      </c>
      <c r="E15" s="471">
        <v>72.44158673564625</v>
      </c>
      <c r="F15" s="472">
        <v>0.8330435536204106</v>
      </c>
      <c r="G15" s="472">
        <v>45.879000000000005</v>
      </c>
      <c r="H15" s="472">
        <v>55.67</v>
      </c>
      <c r="I15" s="472">
        <v>67.555</v>
      </c>
      <c r="J15" s="472">
        <v>81.02</v>
      </c>
      <c r="K15" s="473">
        <v>102.68100000000003</v>
      </c>
    </row>
    <row r="16" spans="1:11" s="439" customFormat="1" ht="18" customHeight="1">
      <c r="A16" s="432"/>
      <c r="B16" s="475" t="s">
        <v>410</v>
      </c>
      <c r="C16" s="476">
        <v>22766</v>
      </c>
      <c r="D16" s="476">
        <v>533</v>
      </c>
      <c r="E16" s="477">
        <v>60.28330094136814</v>
      </c>
      <c r="F16" s="478">
        <v>0.6932290898517127</v>
      </c>
      <c r="G16" s="478">
        <v>35.04</v>
      </c>
      <c r="H16" s="478">
        <v>43.1125</v>
      </c>
      <c r="I16" s="478">
        <v>55.98</v>
      </c>
      <c r="J16" s="478">
        <v>72.9075</v>
      </c>
      <c r="K16" s="479">
        <v>86.645</v>
      </c>
    </row>
    <row r="17" spans="1:11" s="439" customFormat="1" ht="18" customHeight="1">
      <c r="A17" s="432"/>
      <c r="B17" s="469" t="s">
        <v>411</v>
      </c>
      <c r="C17" s="470">
        <v>5946</v>
      </c>
      <c r="D17" s="470">
        <v>129</v>
      </c>
      <c r="E17" s="471">
        <v>52.20831431980427</v>
      </c>
      <c r="F17" s="472">
        <v>0.6003706109891179</v>
      </c>
      <c r="G17" s="472">
        <v>37.475</v>
      </c>
      <c r="H17" s="472">
        <v>41.56</v>
      </c>
      <c r="I17" s="472">
        <v>47.74</v>
      </c>
      <c r="J17" s="472">
        <v>61.26</v>
      </c>
      <c r="K17" s="473">
        <v>73.18</v>
      </c>
    </row>
    <row r="18" spans="1:11" s="439" customFormat="1" ht="18" customHeight="1">
      <c r="A18" s="432"/>
      <c r="B18" s="475" t="s">
        <v>412</v>
      </c>
      <c r="C18" s="476">
        <v>79663</v>
      </c>
      <c r="D18" s="476">
        <v>800</v>
      </c>
      <c r="E18" s="477">
        <v>79.49044174855898</v>
      </c>
      <c r="F18" s="478">
        <v>0.9141020104200935</v>
      </c>
      <c r="G18" s="478">
        <v>46.43</v>
      </c>
      <c r="H18" s="478">
        <v>57.72</v>
      </c>
      <c r="I18" s="478">
        <v>72.64</v>
      </c>
      <c r="J18" s="478">
        <v>92.84</v>
      </c>
      <c r="K18" s="479">
        <v>126.23800000000003</v>
      </c>
    </row>
    <row r="19" spans="1:11" s="439" customFormat="1" ht="18" customHeight="1">
      <c r="A19" s="432"/>
      <c r="B19" s="469" t="s">
        <v>413</v>
      </c>
      <c r="C19" s="470">
        <v>91084</v>
      </c>
      <c r="D19" s="470">
        <v>803</v>
      </c>
      <c r="E19" s="471">
        <v>82.14598715467955</v>
      </c>
      <c r="F19" s="472">
        <v>0.9446395107924658</v>
      </c>
      <c r="G19" s="472">
        <v>48.44</v>
      </c>
      <c r="H19" s="472">
        <v>60.92</v>
      </c>
      <c r="I19" s="472">
        <v>76.2</v>
      </c>
      <c r="J19" s="472">
        <v>95.19</v>
      </c>
      <c r="K19" s="473">
        <v>128.35699999999997</v>
      </c>
    </row>
    <row r="20" spans="1:11" s="439" customFormat="1" ht="18" customHeight="1" thickBot="1">
      <c r="A20" s="432"/>
      <c r="B20" s="475" t="s">
        <v>414</v>
      </c>
      <c r="C20" s="476">
        <v>28406</v>
      </c>
      <c r="D20" s="476">
        <v>830</v>
      </c>
      <c r="E20" s="477">
        <v>54.48477372208899</v>
      </c>
      <c r="F20" s="478">
        <v>0.6265488038698476</v>
      </c>
      <c r="G20" s="478">
        <v>30.69</v>
      </c>
      <c r="H20" s="478">
        <v>37.91</v>
      </c>
      <c r="I20" s="478">
        <v>51.02</v>
      </c>
      <c r="J20" s="478">
        <v>64.94</v>
      </c>
      <c r="K20" s="479">
        <v>78.645</v>
      </c>
    </row>
    <row r="21" spans="1:11" s="439" customFormat="1" ht="18" customHeight="1" hidden="1">
      <c r="A21" s="432"/>
      <c r="B21" s="469" t="e">
        <v>#VALUE!</v>
      </c>
      <c r="C21" s="470">
        <v>0</v>
      </c>
      <c r="D21" s="470">
        <v>0</v>
      </c>
      <c r="E21" s="471">
        <v>0</v>
      </c>
      <c r="F21" s="472">
        <v>0</v>
      </c>
      <c r="G21" s="472">
        <v>0</v>
      </c>
      <c r="H21" s="472">
        <v>0</v>
      </c>
      <c r="I21" s="472">
        <v>0</v>
      </c>
      <c r="J21" s="472">
        <v>0</v>
      </c>
      <c r="K21" s="473">
        <v>0</v>
      </c>
    </row>
    <row r="22" spans="1:11" s="439" customFormat="1" ht="18" customHeight="1" hidden="1">
      <c r="A22" s="432"/>
      <c r="B22" s="475" t="e">
        <v>#VALUE!</v>
      </c>
      <c r="C22" s="476">
        <v>0</v>
      </c>
      <c r="D22" s="476">
        <v>0</v>
      </c>
      <c r="E22" s="477">
        <v>0</v>
      </c>
      <c r="F22" s="478">
        <v>0</v>
      </c>
      <c r="G22" s="478">
        <v>0</v>
      </c>
      <c r="H22" s="478">
        <v>0</v>
      </c>
      <c r="I22" s="478">
        <v>0</v>
      </c>
      <c r="J22" s="478">
        <v>0</v>
      </c>
      <c r="K22" s="479">
        <v>0</v>
      </c>
    </row>
    <row r="23" spans="1:11" s="439" customFormat="1" ht="18" customHeight="1" hidden="1">
      <c r="A23" s="432"/>
      <c r="B23" s="469" t="e">
        <v>#VALUE!</v>
      </c>
      <c r="C23" s="470">
        <v>0</v>
      </c>
      <c r="D23" s="470">
        <v>0</v>
      </c>
      <c r="E23" s="471">
        <v>0</v>
      </c>
      <c r="F23" s="472">
        <v>0</v>
      </c>
      <c r="G23" s="472">
        <v>0</v>
      </c>
      <c r="H23" s="472">
        <v>0</v>
      </c>
      <c r="I23" s="472">
        <v>0</v>
      </c>
      <c r="J23" s="472">
        <v>0</v>
      </c>
      <c r="K23" s="473">
        <v>0</v>
      </c>
    </row>
    <row r="24" spans="1:11" s="439" customFormat="1" ht="18" customHeight="1" hidden="1">
      <c r="A24" s="432"/>
      <c r="B24" s="475" t="e">
        <v>#VALUE!</v>
      </c>
      <c r="C24" s="476">
        <v>0</v>
      </c>
      <c r="D24" s="476">
        <v>0</v>
      </c>
      <c r="E24" s="477">
        <v>0</v>
      </c>
      <c r="F24" s="478">
        <v>0</v>
      </c>
      <c r="G24" s="478">
        <v>0</v>
      </c>
      <c r="H24" s="478">
        <v>0</v>
      </c>
      <c r="I24" s="478">
        <v>0</v>
      </c>
      <c r="J24" s="478">
        <v>0</v>
      </c>
      <c r="K24" s="479">
        <v>0</v>
      </c>
    </row>
    <row r="25" spans="2:11" ht="15.75" customHeight="1" hidden="1">
      <c r="B25" s="469" t="e">
        <v>#VALUE!</v>
      </c>
      <c r="C25" s="470">
        <v>0</v>
      </c>
      <c r="D25" s="470">
        <v>0</v>
      </c>
      <c r="E25" s="471">
        <v>0</v>
      </c>
      <c r="F25" s="472">
        <v>0</v>
      </c>
      <c r="G25" s="472">
        <v>0</v>
      </c>
      <c r="H25" s="472">
        <v>0</v>
      </c>
      <c r="I25" s="472">
        <v>0</v>
      </c>
      <c r="J25" s="472">
        <v>0</v>
      </c>
      <c r="K25" s="473">
        <v>0</v>
      </c>
    </row>
    <row r="26" spans="1:11" s="439" customFormat="1" ht="15.75" customHeight="1" hidden="1" thickBot="1">
      <c r="A26" s="432"/>
      <c r="B26" s="480" t="e">
        <v>#VALUE!</v>
      </c>
      <c r="C26" s="481">
        <v>0</v>
      </c>
      <c r="D26" s="481">
        <v>0</v>
      </c>
      <c r="E26" s="482">
        <v>0</v>
      </c>
      <c r="F26" s="483">
        <v>0</v>
      </c>
      <c r="G26" s="483">
        <v>0</v>
      </c>
      <c r="H26" s="483">
        <v>0</v>
      </c>
      <c r="I26" s="483">
        <v>0</v>
      </c>
      <c r="J26" s="483">
        <v>0</v>
      </c>
      <c r="K26" s="484">
        <v>0</v>
      </c>
    </row>
    <row r="27" spans="2:11" ht="12.75">
      <c r="B27" s="485"/>
      <c r="C27" s="485"/>
      <c r="D27" s="485"/>
      <c r="E27" s="485"/>
      <c r="F27" s="485"/>
      <c r="G27" s="485"/>
      <c r="H27" s="485"/>
      <c r="I27" s="485"/>
      <c r="J27" s="485"/>
      <c r="K27" s="486"/>
    </row>
    <row r="29" spans="2:3" ht="12.75">
      <c r="B29" s="487"/>
      <c r="C29" s="488"/>
    </row>
    <row r="30" ht="12.75">
      <c r="C30" s="488"/>
    </row>
    <row r="31" ht="12.75">
      <c r="C31" s="488"/>
    </row>
    <row r="32" ht="12.75">
      <c r="C32" s="488"/>
    </row>
    <row r="33" ht="12.75">
      <c r="C33" s="488"/>
    </row>
    <row r="34" ht="12.75">
      <c r="C34" s="488"/>
    </row>
    <row r="35" ht="12.75">
      <c r="C35" s="488"/>
    </row>
    <row r="48" ht="18" customHeight="1"/>
    <row r="51" spans="2:3" ht="12.75">
      <c r="B51" s="431" t="s">
        <v>393</v>
      </c>
      <c r="C51" s="490" t="s">
        <v>403</v>
      </c>
    </row>
    <row r="52" spans="2:4" ht="12.75">
      <c r="B52" s="491" t="s">
        <v>404</v>
      </c>
      <c r="C52" s="492">
        <v>86.96014322518292</v>
      </c>
      <c r="D52" s="492"/>
    </row>
    <row r="53" spans="2:4" ht="12.75">
      <c r="B53" s="491" t="s">
        <v>405</v>
      </c>
      <c r="C53" s="492">
        <v>92.83424007986508</v>
      </c>
      <c r="D53" s="491"/>
    </row>
    <row r="54" spans="2:4" ht="12.75">
      <c r="B54" s="491" t="s">
        <v>406</v>
      </c>
      <c r="C54" s="492">
        <v>198.63423116451494</v>
      </c>
      <c r="D54" s="491"/>
    </row>
    <row r="55" spans="2:4" ht="12.75">
      <c r="B55" s="491" t="s">
        <v>407</v>
      </c>
      <c r="C55" s="492">
        <v>110.40880347706384</v>
      </c>
      <c r="D55" s="491"/>
    </row>
    <row r="56" spans="2:4" ht="12.75">
      <c r="B56" s="491" t="s">
        <v>408</v>
      </c>
      <c r="C56" s="492">
        <v>95.85127904299847</v>
      </c>
      <c r="D56" s="491"/>
    </row>
    <row r="57" spans="2:4" ht="12.75">
      <c r="B57" s="491" t="s">
        <v>409</v>
      </c>
      <c r="C57" s="492">
        <v>72.44158673564625</v>
      </c>
      <c r="D57" s="491"/>
    </row>
    <row r="58" spans="2:4" ht="12.75">
      <c r="B58" s="491" t="s">
        <v>410</v>
      </c>
      <c r="C58" s="492">
        <v>60.28330094136814</v>
      </c>
      <c r="D58" s="491"/>
    </row>
    <row r="59" spans="2:4" ht="12.75">
      <c r="B59" s="491" t="s">
        <v>411</v>
      </c>
      <c r="C59" s="492">
        <v>52.20831431980427</v>
      </c>
      <c r="D59" s="491"/>
    </row>
    <row r="60" spans="2:4" ht="12.75">
      <c r="B60" s="491" t="s">
        <v>412</v>
      </c>
      <c r="C60" s="492">
        <v>79.49044174855898</v>
      </c>
      <c r="D60" s="491"/>
    </row>
    <row r="61" spans="2:4" ht="12.75">
      <c r="B61" s="491" t="s">
        <v>413</v>
      </c>
      <c r="C61" s="492">
        <v>82.14598715467955</v>
      </c>
      <c r="D61" s="491"/>
    </row>
    <row r="62" spans="2:4" ht="12.75">
      <c r="B62" s="491" t="s">
        <v>414</v>
      </c>
      <c r="C62" s="492">
        <v>54.48477372208899</v>
      </c>
      <c r="D62" s="491"/>
    </row>
    <row r="63" spans="2:4" ht="12.75" hidden="1">
      <c r="B63" s="491" t="e">
        <v>#VALUE!</v>
      </c>
      <c r="C63" s="492">
        <v>0</v>
      </c>
      <c r="D63" s="491"/>
    </row>
    <row r="64" spans="2:4" ht="12.75" hidden="1">
      <c r="B64" s="491" t="e">
        <v>#VALUE!</v>
      </c>
      <c r="C64" s="492">
        <v>0</v>
      </c>
      <c r="D64" s="491"/>
    </row>
    <row r="65" spans="2:4" ht="12.75" hidden="1">
      <c r="B65" s="491" t="e">
        <v>#VALUE!</v>
      </c>
      <c r="C65" s="492">
        <v>0</v>
      </c>
      <c r="D65" s="491"/>
    </row>
    <row r="66" spans="2:4" ht="12.75" hidden="1">
      <c r="B66" s="491" t="e">
        <v>#VALUE!</v>
      </c>
      <c r="C66" s="492">
        <v>0</v>
      </c>
      <c r="D66" s="491"/>
    </row>
    <row r="67" spans="2:4" ht="12.75" hidden="1">
      <c r="B67" s="491" t="e">
        <v>#VALUE!</v>
      </c>
      <c r="C67" s="492">
        <v>0</v>
      </c>
      <c r="D67" s="491"/>
    </row>
    <row r="68" spans="2:4" ht="12.75" hidden="1">
      <c r="B68" s="491" t="e">
        <v>#VALUE!</v>
      </c>
      <c r="C68" s="492">
        <v>0</v>
      </c>
      <c r="D68" s="491"/>
    </row>
    <row r="69" ht="12.75">
      <c r="C69" s="493"/>
    </row>
    <row r="70" ht="12.75">
      <c r="C70" s="493"/>
    </row>
    <row r="71" ht="12.75">
      <c r="C71" s="493"/>
    </row>
    <row r="72" ht="12.75">
      <c r="C72" s="493"/>
    </row>
    <row r="73" ht="12.75">
      <c r="C73" s="493"/>
    </row>
    <row r="74" ht="12.75">
      <c r="C74" s="493"/>
    </row>
  </sheetData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1"/>
  <dimension ref="A1:L50"/>
  <sheetViews>
    <sheetView showGridLines="0" showZeros="0" workbookViewId="0" topLeftCell="A1">
      <selection activeCell="N22" sqref="N22"/>
    </sheetView>
  </sheetViews>
  <sheetFormatPr defaultColWidth="9.00390625" defaultRowHeight="12.75"/>
  <cols>
    <col min="1" max="1" width="0.875" style="432" customWidth="1"/>
    <col min="2" max="2" width="29.75390625" style="431" customWidth="1"/>
    <col min="3" max="3" width="9.25390625" style="431" customWidth="1"/>
    <col min="4" max="4" width="7.75390625" style="431" customWidth="1"/>
    <col min="5" max="5" width="7.125" style="431" customWidth="1"/>
    <col min="6" max="6" width="5.25390625" style="431" customWidth="1"/>
    <col min="7" max="7" width="6.75390625" style="431" customWidth="1"/>
    <col min="8" max="8" width="6.875" style="431" customWidth="1"/>
    <col min="9" max="9" width="6.75390625" style="431" customWidth="1"/>
    <col min="10" max="10" width="6.375" style="431" customWidth="1"/>
    <col min="11" max="11" width="7.00390625" style="489" customWidth="1"/>
    <col min="12" max="16384" width="9.125" style="431" customWidth="1"/>
  </cols>
  <sheetData>
    <row r="1" spans="1:11" ht="4.5" customHeight="1">
      <c r="A1" s="429"/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4.5" customHeight="1">
      <c r="A2" s="429"/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1" ht="4.5" customHeight="1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0"/>
    </row>
    <row r="4" spans="2:11" ht="14.25" customHeight="1">
      <c r="B4" s="433" t="s">
        <v>415</v>
      </c>
      <c r="D4" s="434"/>
      <c r="E4" s="435"/>
      <c r="F4" s="436"/>
      <c r="G4" s="436"/>
      <c r="H4" s="436"/>
      <c r="I4" s="436" t="s">
        <v>416</v>
      </c>
      <c r="J4" s="436" t="s">
        <v>417</v>
      </c>
      <c r="K4" s="494"/>
    </row>
    <row r="5" spans="1:11" s="439" customFormat="1" ht="14.25" customHeight="1">
      <c r="A5" s="432"/>
      <c r="B5" s="433" t="s">
        <v>418</v>
      </c>
      <c r="C5" s="438"/>
      <c r="D5" s="438"/>
      <c r="E5" s="438"/>
      <c r="F5" s="438"/>
      <c r="G5" s="438"/>
      <c r="H5" s="438"/>
      <c r="I5" s="438"/>
      <c r="J5" s="438"/>
      <c r="K5" s="441"/>
    </row>
    <row r="6" spans="1:11" s="439" customFormat="1" ht="14.25" customHeight="1">
      <c r="A6" s="432"/>
      <c r="B6" s="433"/>
      <c r="C6" s="438"/>
      <c r="D6" s="438"/>
      <c r="E6" s="438"/>
      <c r="F6" s="438"/>
      <c r="G6" s="438"/>
      <c r="H6" s="438"/>
      <c r="I6" s="495" t="s">
        <v>419</v>
      </c>
      <c r="J6" s="438"/>
      <c r="K6" s="441"/>
    </row>
    <row r="7" spans="1:11" s="439" customFormat="1" ht="6" customHeight="1" thickBot="1">
      <c r="A7" s="432"/>
      <c r="B7" s="442"/>
      <c r="C7" s="442"/>
      <c r="D7" s="442"/>
      <c r="E7" s="442"/>
      <c r="F7" s="442"/>
      <c r="G7" s="442"/>
      <c r="H7" s="442"/>
      <c r="I7" s="442"/>
      <c r="J7" s="442"/>
      <c r="K7" s="443"/>
    </row>
    <row r="8" spans="1:11" s="439" customFormat="1" ht="24" customHeight="1" thickBot="1">
      <c r="A8" s="432"/>
      <c r="B8" s="444" t="s">
        <v>390</v>
      </c>
      <c r="C8" s="445" t="s">
        <v>391</v>
      </c>
      <c r="D8" s="445"/>
      <c r="E8" s="445"/>
      <c r="F8" s="445"/>
      <c r="G8" s="445"/>
      <c r="H8" s="446"/>
      <c r="I8" s="445"/>
      <c r="J8" s="445"/>
      <c r="K8" s="447" t="s">
        <v>420</v>
      </c>
    </row>
    <row r="9" spans="1:11" s="452" customFormat="1" ht="18" customHeight="1">
      <c r="A9" s="432"/>
      <c r="B9" s="448" t="s">
        <v>421</v>
      </c>
      <c r="C9" s="449" t="s">
        <v>255</v>
      </c>
      <c r="D9" s="449" t="s">
        <v>255</v>
      </c>
      <c r="E9" s="450" t="s">
        <v>382</v>
      </c>
      <c r="F9" s="450" t="s">
        <v>394</v>
      </c>
      <c r="G9" s="450" t="s">
        <v>395</v>
      </c>
      <c r="H9" s="449" t="s">
        <v>396</v>
      </c>
      <c r="I9" s="449" t="s">
        <v>397</v>
      </c>
      <c r="J9" s="449" t="s">
        <v>398</v>
      </c>
      <c r="K9" s="451" t="s">
        <v>399</v>
      </c>
    </row>
    <row r="10" spans="1:11" s="458" customFormat="1" ht="15" customHeight="1" thickBot="1">
      <c r="A10" s="432"/>
      <c r="B10" s="453"/>
      <c r="C10" s="454" t="s">
        <v>400</v>
      </c>
      <c r="D10" s="455" t="s">
        <v>401</v>
      </c>
      <c r="E10" s="456" t="s">
        <v>402</v>
      </c>
      <c r="F10" s="456"/>
      <c r="G10" s="456" t="s">
        <v>402</v>
      </c>
      <c r="H10" s="456" t="s">
        <v>402</v>
      </c>
      <c r="I10" s="456" t="s">
        <v>402</v>
      </c>
      <c r="J10" s="456" t="s">
        <v>402</v>
      </c>
      <c r="K10" s="457" t="s">
        <v>402</v>
      </c>
    </row>
    <row r="11" spans="1:11" s="463" customFormat="1" ht="12" hidden="1" thickBot="1">
      <c r="A11" s="459"/>
      <c r="B11" s="460" t="s">
        <v>421</v>
      </c>
      <c r="C11" s="461">
        <v>343425</v>
      </c>
      <c r="D11" s="461">
        <v>4558</v>
      </c>
      <c r="E11" s="462" t="s">
        <v>403</v>
      </c>
      <c r="F11" s="462"/>
      <c r="G11" s="462"/>
      <c r="H11" s="462"/>
      <c r="I11" s="462"/>
      <c r="J11" s="462"/>
      <c r="K11" s="462"/>
    </row>
    <row r="12" spans="1:11" s="439" customFormat="1" ht="21" customHeight="1">
      <c r="A12" s="432"/>
      <c r="B12" s="464" t="s">
        <v>404</v>
      </c>
      <c r="C12" s="465">
        <v>343425</v>
      </c>
      <c r="D12" s="465">
        <v>941</v>
      </c>
      <c r="E12" s="466">
        <v>90.23444918934916</v>
      </c>
      <c r="F12" s="467">
        <v>1</v>
      </c>
      <c r="G12" s="467">
        <v>46.57</v>
      </c>
      <c r="H12" s="467">
        <v>59.22</v>
      </c>
      <c r="I12" s="467">
        <v>76.36</v>
      </c>
      <c r="J12" s="467">
        <v>102.83</v>
      </c>
      <c r="K12" s="468">
        <v>145.73</v>
      </c>
    </row>
    <row r="13" spans="1:11" s="474" customFormat="1" ht="18" customHeight="1">
      <c r="A13" s="432"/>
      <c r="B13" s="469" t="s">
        <v>422</v>
      </c>
      <c r="C13" s="470">
        <v>180091</v>
      </c>
      <c r="D13" s="470">
        <v>922</v>
      </c>
      <c r="E13" s="471">
        <v>90.03490261724792</v>
      </c>
      <c r="F13" s="472">
        <v>0.9977885766035707</v>
      </c>
      <c r="G13" s="472">
        <v>45.17</v>
      </c>
      <c r="H13" s="472">
        <v>58.28</v>
      </c>
      <c r="I13" s="472">
        <v>75.58</v>
      </c>
      <c r="J13" s="472">
        <v>100.87</v>
      </c>
      <c r="K13" s="473">
        <v>138</v>
      </c>
    </row>
    <row r="14" spans="1:12" s="439" customFormat="1" ht="18" customHeight="1">
      <c r="A14" s="432"/>
      <c r="B14" s="475" t="s">
        <v>423</v>
      </c>
      <c r="C14" s="476">
        <v>3752</v>
      </c>
      <c r="D14" s="476">
        <v>220</v>
      </c>
      <c r="E14" s="477">
        <v>46.000171302479714</v>
      </c>
      <c r="F14" s="478">
        <v>0.5097850290630394</v>
      </c>
      <c r="G14" s="478">
        <v>32.5</v>
      </c>
      <c r="H14" s="478">
        <v>37.5275</v>
      </c>
      <c r="I14" s="478">
        <v>44.33</v>
      </c>
      <c r="J14" s="478">
        <v>51.8925</v>
      </c>
      <c r="K14" s="479">
        <v>59.705760000000005</v>
      </c>
      <c r="L14" s="439">
        <v>0</v>
      </c>
    </row>
    <row r="15" spans="1:11" s="439" customFormat="1" ht="18" customHeight="1">
      <c r="A15" s="432"/>
      <c r="B15" s="469" t="s">
        <v>424</v>
      </c>
      <c r="C15" s="470">
        <v>7756</v>
      </c>
      <c r="D15" s="470">
        <v>296</v>
      </c>
      <c r="E15" s="471">
        <v>56.07317809521236</v>
      </c>
      <c r="F15" s="472">
        <v>0.6214165277115801</v>
      </c>
      <c r="G15" s="472">
        <v>34.025</v>
      </c>
      <c r="H15" s="472">
        <v>41.4275</v>
      </c>
      <c r="I15" s="472">
        <v>51.635</v>
      </c>
      <c r="J15" s="472">
        <v>66.14</v>
      </c>
      <c r="K15" s="473">
        <v>81.495</v>
      </c>
    </row>
    <row r="16" spans="1:11" s="439" customFormat="1" ht="18" customHeight="1">
      <c r="A16" s="432"/>
      <c r="B16" s="475" t="s">
        <v>425</v>
      </c>
      <c r="C16" s="476">
        <v>22506</v>
      </c>
      <c r="D16" s="476">
        <v>350</v>
      </c>
      <c r="E16" s="477">
        <v>65.2116961404432</v>
      </c>
      <c r="F16" s="478">
        <v>0.7226917959415047</v>
      </c>
      <c r="G16" s="478">
        <v>42.015</v>
      </c>
      <c r="H16" s="478">
        <v>49.46</v>
      </c>
      <c r="I16" s="478">
        <v>59.42</v>
      </c>
      <c r="J16" s="478">
        <v>72</v>
      </c>
      <c r="K16" s="479">
        <v>98.77</v>
      </c>
    </row>
    <row r="17" spans="1:11" s="439" customFormat="1" ht="18" customHeight="1">
      <c r="A17" s="432"/>
      <c r="B17" s="469" t="s">
        <v>426</v>
      </c>
      <c r="C17" s="470">
        <v>23371</v>
      </c>
      <c r="D17" s="470">
        <v>354</v>
      </c>
      <c r="E17" s="471">
        <v>77.33855498389256</v>
      </c>
      <c r="F17" s="472">
        <v>0.857084579987897</v>
      </c>
      <c r="G17" s="472">
        <v>48.21</v>
      </c>
      <c r="H17" s="472">
        <v>57.22</v>
      </c>
      <c r="I17" s="472">
        <v>68.97</v>
      </c>
      <c r="J17" s="472">
        <v>86.5</v>
      </c>
      <c r="K17" s="473">
        <v>133.6</v>
      </c>
    </row>
    <row r="18" spans="1:11" s="439" customFormat="1" ht="18" customHeight="1">
      <c r="A18" s="432"/>
      <c r="B18" s="475" t="s">
        <v>427</v>
      </c>
      <c r="C18" s="476">
        <v>38093</v>
      </c>
      <c r="D18" s="476">
        <v>371</v>
      </c>
      <c r="E18" s="477">
        <v>84.50196790706195</v>
      </c>
      <c r="F18" s="478">
        <v>0.9364712553377691</v>
      </c>
      <c r="G18" s="478">
        <v>52.47</v>
      </c>
      <c r="H18" s="478">
        <v>62.82</v>
      </c>
      <c r="I18" s="478">
        <v>76.57</v>
      </c>
      <c r="J18" s="478">
        <v>96</v>
      </c>
      <c r="K18" s="479">
        <v>140.27600000000007</v>
      </c>
    </row>
    <row r="19" spans="1:11" s="439" customFormat="1" ht="18" customHeight="1">
      <c r="A19" s="432"/>
      <c r="B19" s="469" t="s">
        <v>428</v>
      </c>
      <c r="C19" s="470">
        <v>25911</v>
      </c>
      <c r="D19" s="470">
        <v>371</v>
      </c>
      <c r="E19" s="471">
        <v>96.04797066553304</v>
      </c>
      <c r="F19" s="472">
        <v>1.064426851700338</v>
      </c>
      <c r="G19" s="472">
        <v>59.02</v>
      </c>
      <c r="H19" s="472">
        <v>70.35</v>
      </c>
      <c r="I19" s="472">
        <v>84.93</v>
      </c>
      <c r="J19" s="472">
        <v>111.77</v>
      </c>
      <c r="K19" s="473">
        <v>161.41</v>
      </c>
    </row>
    <row r="20" spans="1:11" s="439" customFormat="1" ht="18" customHeight="1">
      <c r="A20" s="432"/>
      <c r="B20" s="475" t="s">
        <v>429</v>
      </c>
      <c r="C20" s="476">
        <v>15522</v>
      </c>
      <c r="D20" s="476">
        <v>357</v>
      </c>
      <c r="E20" s="477">
        <v>101.0513739354844</v>
      </c>
      <c r="F20" s="478">
        <v>1.1198757774144203</v>
      </c>
      <c r="G20" s="478">
        <v>62.91</v>
      </c>
      <c r="H20" s="478">
        <v>75.4325</v>
      </c>
      <c r="I20" s="478">
        <v>91.975</v>
      </c>
      <c r="J20" s="478">
        <v>116.9175</v>
      </c>
      <c r="K20" s="479">
        <v>162.76</v>
      </c>
    </row>
    <row r="21" spans="1:11" s="439" customFormat="1" ht="18" customHeight="1">
      <c r="A21" s="432"/>
      <c r="B21" s="469" t="s">
        <v>430</v>
      </c>
      <c r="C21" s="470">
        <v>7978</v>
      </c>
      <c r="D21" s="470">
        <v>323</v>
      </c>
      <c r="E21" s="471">
        <v>100.32835781707122</v>
      </c>
      <c r="F21" s="472">
        <v>1.111863137841523</v>
      </c>
      <c r="G21" s="472">
        <v>58.794</v>
      </c>
      <c r="H21" s="472">
        <v>75.57</v>
      </c>
      <c r="I21" s="472">
        <v>93.01</v>
      </c>
      <c r="J21" s="472">
        <v>119.3225</v>
      </c>
      <c r="K21" s="473">
        <v>152.146</v>
      </c>
    </row>
    <row r="22" spans="1:11" s="439" customFormat="1" ht="18" customHeight="1">
      <c r="A22" s="432"/>
      <c r="B22" s="475" t="s">
        <v>431</v>
      </c>
      <c r="C22" s="476">
        <v>6625</v>
      </c>
      <c r="D22" s="476">
        <v>301</v>
      </c>
      <c r="E22" s="477">
        <v>121.04248196588046</v>
      </c>
      <c r="F22" s="478">
        <v>1.3414220738676346</v>
      </c>
      <c r="G22" s="478">
        <v>67.41600000000001</v>
      </c>
      <c r="H22" s="478">
        <v>88.28</v>
      </c>
      <c r="I22" s="478">
        <v>112.79</v>
      </c>
      <c r="J22" s="478">
        <v>148</v>
      </c>
      <c r="K22" s="479">
        <v>185.10600000000002</v>
      </c>
    </row>
    <row r="23" spans="1:11" s="439" customFormat="1" ht="18" customHeight="1">
      <c r="A23" s="432"/>
      <c r="B23" s="469" t="s">
        <v>432</v>
      </c>
      <c r="C23" s="470">
        <v>4916</v>
      </c>
      <c r="D23" s="470">
        <v>242</v>
      </c>
      <c r="E23" s="471">
        <v>132.8607248895694</v>
      </c>
      <c r="F23" s="472">
        <v>1.4723947016152634</v>
      </c>
      <c r="G23" s="472">
        <v>70.02</v>
      </c>
      <c r="H23" s="472">
        <v>89.1725</v>
      </c>
      <c r="I23" s="472">
        <v>122.23</v>
      </c>
      <c r="J23" s="472">
        <v>166.805</v>
      </c>
      <c r="K23" s="473">
        <v>209.665</v>
      </c>
    </row>
    <row r="24" spans="1:11" s="439" customFormat="1" ht="18" customHeight="1">
      <c r="A24" s="432"/>
      <c r="B24" s="475" t="s">
        <v>433</v>
      </c>
      <c r="C24" s="476">
        <v>1601</v>
      </c>
      <c r="D24" s="476">
        <v>165</v>
      </c>
      <c r="E24" s="477">
        <v>162.96716306253654</v>
      </c>
      <c r="F24" s="478">
        <v>1.8060415343209342</v>
      </c>
      <c r="G24" s="478">
        <v>87.74</v>
      </c>
      <c r="H24" s="478">
        <v>110.3</v>
      </c>
      <c r="I24" s="478">
        <v>142.92</v>
      </c>
      <c r="J24" s="478">
        <v>194.85</v>
      </c>
      <c r="K24" s="479">
        <v>253.24</v>
      </c>
    </row>
    <row r="25" spans="1:11" s="439" customFormat="1" ht="18" customHeight="1">
      <c r="A25" s="432"/>
      <c r="B25" s="469" t="s">
        <v>434</v>
      </c>
      <c r="C25" s="470">
        <v>902</v>
      </c>
      <c r="D25" s="470">
        <v>133</v>
      </c>
      <c r="E25" s="471">
        <v>213.75040428463606</v>
      </c>
      <c r="F25" s="472">
        <v>2.3688337015954892</v>
      </c>
      <c r="G25" s="472">
        <v>91.88199999999999</v>
      </c>
      <c r="H25" s="472">
        <v>123.28</v>
      </c>
      <c r="I25" s="472">
        <v>161.18</v>
      </c>
      <c r="J25" s="472">
        <v>255.38</v>
      </c>
      <c r="K25" s="473">
        <v>343.961</v>
      </c>
    </row>
    <row r="26" spans="1:11" s="439" customFormat="1" ht="18" customHeight="1">
      <c r="A26" s="432"/>
      <c r="B26" s="475" t="s">
        <v>435</v>
      </c>
      <c r="C26" s="476">
        <v>4401</v>
      </c>
      <c r="D26" s="476">
        <v>153</v>
      </c>
      <c r="E26" s="477">
        <v>203.3011854707196</v>
      </c>
      <c r="F26" s="478">
        <v>2.2530329302959413</v>
      </c>
      <c r="G26" s="478">
        <v>84.9</v>
      </c>
      <c r="H26" s="478">
        <v>108.85</v>
      </c>
      <c r="I26" s="478">
        <v>153.07</v>
      </c>
      <c r="J26" s="478">
        <v>243.9</v>
      </c>
      <c r="K26" s="479">
        <v>359.42</v>
      </c>
    </row>
    <row r="27" spans="2:11" ht="15.75" customHeight="1" hidden="1">
      <c r="B27" s="469" t="e">
        <v>#VALUE!</v>
      </c>
      <c r="C27" s="470">
        <v>0</v>
      </c>
      <c r="D27" s="470">
        <v>0</v>
      </c>
      <c r="E27" s="471">
        <v>0</v>
      </c>
      <c r="F27" s="472">
        <v>0</v>
      </c>
      <c r="G27" s="472">
        <v>0</v>
      </c>
      <c r="H27" s="472">
        <v>0</v>
      </c>
      <c r="I27" s="472">
        <v>0</v>
      </c>
      <c r="J27" s="472">
        <v>0</v>
      </c>
      <c r="K27" s="473">
        <v>0</v>
      </c>
    </row>
    <row r="28" spans="1:11" s="439" customFormat="1" ht="15.75" customHeight="1" hidden="1" thickBot="1">
      <c r="A28" s="432"/>
      <c r="B28" s="480" t="e">
        <v>#VALUE!</v>
      </c>
      <c r="C28" s="481">
        <v>0</v>
      </c>
      <c r="D28" s="481">
        <v>0</v>
      </c>
      <c r="E28" s="482">
        <v>0</v>
      </c>
      <c r="F28" s="483">
        <v>0</v>
      </c>
      <c r="G28" s="483">
        <v>0</v>
      </c>
      <c r="H28" s="483">
        <v>0</v>
      </c>
      <c r="I28" s="483">
        <v>0</v>
      </c>
      <c r="J28" s="483">
        <v>0</v>
      </c>
      <c r="K28" s="484">
        <v>0</v>
      </c>
    </row>
    <row r="30" spans="2:11" ht="14.25" customHeight="1">
      <c r="B30" s="433"/>
      <c r="D30" s="434"/>
      <c r="E30" s="435"/>
      <c r="F30" s="436"/>
      <c r="G30" s="436"/>
      <c r="H30" s="436"/>
      <c r="I30" s="436"/>
      <c r="J30" s="436"/>
      <c r="K30" s="494" t="s">
        <v>436</v>
      </c>
    </row>
    <row r="31" spans="1:11" s="439" customFormat="1" ht="14.25" customHeight="1" thickBot="1">
      <c r="A31" s="432"/>
      <c r="B31" s="433"/>
      <c r="C31" s="438"/>
      <c r="D31" s="438"/>
      <c r="E31" s="438"/>
      <c r="F31" s="438"/>
      <c r="G31" s="438"/>
      <c r="H31" s="438"/>
      <c r="I31" s="438"/>
      <c r="J31" s="438"/>
      <c r="K31" s="441"/>
    </row>
    <row r="32" spans="1:11" s="439" customFormat="1" ht="24" customHeight="1" thickBot="1">
      <c r="A32" s="432"/>
      <c r="B32" s="444" t="s">
        <v>390</v>
      </c>
      <c r="C32" s="445" t="s">
        <v>391</v>
      </c>
      <c r="D32" s="445"/>
      <c r="E32" s="445"/>
      <c r="F32" s="445"/>
      <c r="G32" s="445"/>
      <c r="H32" s="446"/>
      <c r="I32" s="445"/>
      <c r="J32" s="445"/>
      <c r="K32" s="447"/>
    </row>
    <row r="33" spans="1:11" s="452" customFormat="1" ht="18" customHeight="1">
      <c r="A33" s="432"/>
      <c r="B33" s="448" t="s">
        <v>421</v>
      </c>
      <c r="C33" s="449" t="s">
        <v>255</v>
      </c>
      <c r="D33" s="449" t="s">
        <v>255</v>
      </c>
      <c r="E33" s="450" t="s">
        <v>382</v>
      </c>
      <c r="F33" s="450" t="s">
        <v>394</v>
      </c>
      <c r="G33" s="450" t="s">
        <v>395</v>
      </c>
      <c r="H33" s="449" t="s">
        <v>396</v>
      </c>
      <c r="I33" s="449" t="s">
        <v>397</v>
      </c>
      <c r="J33" s="449" t="s">
        <v>398</v>
      </c>
      <c r="K33" s="451" t="s">
        <v>399</v>
      </c>
    </row>
    <row r="34" spans="1:11" s="458" customFormat="1" ht="15" customHeight="1" thickBot="1">
      <c r="A34" s="432"/>
      <c r="B34" s="453"/>
      <c r="C34" s="454" t="s">
        <v>400</v>
      </c>
      <c r="D34" s="455" t="s">
        <v>401</v>
      </c>
      <c r="E34" s="456" t="s">
        <v>402</v>
      </c>
      <c r="F34" s="456"/>
      <c r="G34" s="456" t="s">
        <v>402</v>
      </c>
      <c r="H34" s="456" t="s">
        <v>402</v>
      </c>
      <c r="I34" s="456" t="s">
        <v>402</v>
      </c>
      <c r="J34" s="456" t="s">
        <v>402</v>
      </c>
      <c r="K34" s="457" t="s">
        <v>402</v>
      </c>
    </row>
    <row r="35" spans="1:11" s="463" customFormat="1" ht="12" hidden="1" thickBot="1">
      <c r="A35" s="459"/>
      <c r="B35" s="460" t="s">
        <v>421</v>
      </c>
      <c r="C35" s="461">
        <v>53219</v>
      </c>
      <c r="D35" s="461">
        <v>1834</v>
      </c>
      <c r="E35" s="462" t="s">
        <v>403</v>
      </c>
      <c r="F35" s="462"/>
      <c r="G35" s="462"/>
      <c r="H35" s="462"/>
      <c r="I35" s="462"/>
      <c r="J35" s="462"/>
      <c r="K35" s="462"/>
    </row>
    <row r="36" spans="1:11" s="439" customFormat="1" ht="21" customHeight="1">
      <c r="A36" s="432"/>
      <c r="B36" s="464" t="s">
        <v>404</v>
      </c>
      <c r="C36" s="465">
        <v>53219</v>
      </c>
      <c r="D36" s="465">
        <v>219</v>
      </c>
      <c r="E36" s="466">
        <v>68.57304540141384</v>
      </c>
      <c r="F36" s="467">
        <v>1</v>
      </c>
      <c r="G36" s="467">
        <v>34.228</v>
      </c>
      <c r="H36" s="467">
        <v>45.83</v>
      </c>
      <c r="I36" s="467">
        <v>62.49</v>
      </c>
      <c r="J36" s="467">
        <v>80.43</v>
      </c>
      <c r="K36" s="468">
        <v>107.72200000000004</v>
      </c>
    </row>
    <row r="37" spans="1:11" s="474" customFormat="1" ht="18" customHeight="1">
      <c r="A37" s="432"/>
      <c r="B37" s="469" t="s">
        <v>422</v>
      </c>
      <c r="C37" s="470">
        <v>8356</v>
      </c>
      <c r="D37" s="470">
        <v>207</v>
      </c>
      <c r="E37" s="471">
        <v>75.7405871511264</v>
      </c>
      <c r="F37" s="472">
        <v>1.1045241859648367</v>
      </c>
      <c r="G37" s="472">
        <v>33.575</v>
      </c>
      <c r="H37" s="472">
        <v>42.94</v>
      </c>
      <c r="I37" s="472">
        <v>60.16</v>
      </c>
      <c r="J37" s="472">
        <v>95.7225</v>
      </c>
      <c r="K37" s="473">
        <v>134.95</v>
      </c>
    </row>
    <row r="38" spans="1:11" s="439" customFormat="1" ht="18" customHeight="1">
      <c r="A38" s="432"/>
      <c r="B38" s="475" t="s">
        <v>423</v>
      </c>
      <c r="C38" s="476">
        <v>1064</v>
      </c>
      <c r="D38" s="476">
        <v>81</v>
      </c>
      <c r="E38" s="477">
        <v>35.30988800495519</v>
      </c>
      <c r="F38" s="478">
        <v>0.514923725470521</v>
      </c>
      <c r="G38" s="478">
        <v>27.56</v>
      </c>
      <c r="H38" s="478">
        <v>29.17</v>
      </c>
      <c r="I38" s="478">
        <v>32.545</v>
      </c>
      <c r="J38" s="478">
        <v>38.9775</v>
      </c>
      <c r="K38" s="479">
        <v>45.742000000000004</v>
      </c>
    </row>
    <row r="39" spans="1:11" s="439" customFormat="1" ht="18" customHeight="1">
      <c r="A39" s="432"/>
      <c r="B39" s="469" t="s">
        <v>424</v>
      </c>
      <c r="C39" s="470">
        <v>3662</v>
      </c>
      <c r="D39" s="470">
        <v>135</v>
      </c>
      <c r="E39" s="471">
        <v>34.02061931796237</v>
      </c>
      <c r="F39" s="472">
        <v>0.496122333765578</v>
      </c>
      <c r="G39" s="472">
        <v>28.18</v>
      </c>
      <c r="H39" s="472">
        <v>29.04</v>
      </c>
      <c r="I39" s="472">
        <v>31.12</v>
      </c>
      <c r="J39" s="472">
        <v>36.35</v>
      </c>
      <c r="K39" s="473">
        <v>41.777</v>
      </c>
    </row>
    <row r="40" spans="1:11" s="439" customFormat="1" ht="18" customHeight="1">
      <c r="A40" s="432"/>
      <c r="B40" s="475" t="s">
        <v>425</v>
      </c>
      <c r="C40" s="476">
        <v>3699</v>
      </c>
      <c r="D40" s="476">
        <v>150</v>
      </c>
      <c r="E40" s="477">
        <v>40.585735012719255</v>
      </c>
      <c r="F40" s="478">
        <v>0.5918613469058859</v>
      </c>
      <c r="G40" s="478">
        <v>31.028000000000002</v>
      </c>
      <c r="H40" s="478">
        <v>33.7</v>
      </c>
      <c r="I40" s="478">
        <v>38.48</v>
      </c>
      <c r="J40" s="478">
        <v>43.69</v>
      </c>
      <c r="K40" s="479">
        <v>51.102000000000004</v>
      </c>
    </row>
    <row r="41" spans="1:11" s="439" customFormat="1" ht="18" customHeight="1">
      <c r="A41" s="432"/>
      <c r="B41" s="469" t="s">
        <v>426</v>
      </c>
      <c r="C41" s="470">
        <v>1879</v>
      </c>
      <c r="D41" s="470">
        <v>131</v>
      </c>
      <c r="E41" s="471">
        <v>48.85690624653367</v>
      </c>
      <c r="F41" s="472">
        <v>0.7124797500320197</v>
      </c>
      <c r="G41" s="472">
        <v>34.89</v>
      </c>
      <c r="H41" s="472">
        <v>39.095</v>
      </c>
      <c r="I41" s="472">
        <v>47.36</v>
      </c>
      <c r="J41" s="472">
        <v>56.91</v>
      </c>
      <c r="K41" s="473">
        <v>65.80600000000001</v>
      </c>
    </row>
    <row r="42" spans="1:11" s="439" customFormat="1" ht="18" customHeight="1">
      <c r="A42" s="432"/>
      <c r="B42" s="475" t="s">
        <v>427</v>
      </c>
      <c r="C42" s="476">
        <v>1732</v>
      </c>
      <c r="D42" s="476">
        <v>141</v>
      </c>
      <c r="E42" s="477">
        <v>52.98811333489871</v>
      </c>
      <c r="F42" s="478">
        <v>0.7727250995593993</v>
      </c>
      <c r="G42" s="478">
        <v>38.062000000000005</v>
      </c>
      <c r="H42" s="478">
        <v>43.385</v>
      </c>
      <c r="I42" s="478">
        <v>50.44</v>
      </c>
      <c r="J42" s="478">
        <v>59.46</v>
      </c>
      <c r="K42" s="479">
        <v>72.11800000000001</v>
      </c>
    </row>
    <row r="43" spans="1:11" s="439" customFormat="1" ht="18" customHeight="1">
      <c r="A43" s="432"/>
      <c r="B43" s="469" t="s">
        <v>428</v>
      </c>
      <c r="C43" s="470">
        <v>2597</v>
      </c>
      <c r="D43" s="470">
        <v>151</v>
      </c>
      <c r="E43" s="471">
        <v>56.314362029746206</v>
      </c>
      <c r="F43" s="472">
        <v>0.8212317492987575</v>
      </c>
      <c r="G43" s="472">
        <v>39.406</v>
      </c>
      <c r="H43" s="472">
        <v>45.76</v>
      </c>
      <c r="I43" s="472">
        <v>53.69</v>
      </c>
      <c r="J43" s="472">
        <v>61.89</v>
      </c>
      <c r="K43" s="473">
        <v>72.564</v>
      </c>
    </row>
    <row r="44" spans="1:11" s="439" customFormat="1" ht="18" customHeight="1">
      <c r="A44" s="432"/>
      <c r="B44" s="475" t="s">
        <v>429</v>
      </c>
      <c r="C44" s="476">
        <v>9851</v>
      </c>
      <c r="D44" s="476">
        <v>171</v>
      </c>
      <c r="E44" s="477">
        <v>66.75924195665893</v>
      </c>
      <c r="F44" s="478">
        <v>0.9735493234384263</v>
      </c>
      <c r="G44" s="478">
        <v>50.52</v>
      </c>
      <c r="H44" s="478">
        <v>58.775</v>
      </c>
      <c r="I44" s="478">
        <v>66.28</v>
      </c>
      <c r="J44" s="478">
        <v>75.28</v>
      </c>
      <c r="K44" s="479">
        <v>83.71</v>
      </c>
    </row>
    <row r="45" spans="1:11" s="439" customFormat="1" ht="18" customHeight="1">
      <c r="A45" s="432"/>
      <c r="B45" s="469" t="s">
        <v>430</v>
      </c>
      <c r="C45" s="470">
        <v>8443</v>
      </c>
      <c r="D45" s="470">
        <v>178</v>
      </c>
      <c r="E45" s="471">
        <v>70.23360732081211</v>
      </c>
      <c r="F45" s="472">
        <v>1.0242159570087292</v>
      </c>
      <c r="G45" s="472">
        <v>47.96</v>
      </c>
      <c r="H45" s="472">
        <v>55.49</v>
      </c>
      <c r="I45" s="472">
        <v>67.38</v>
      </c>
      <c r="J45" s="472">
        <v>81.55</v>
      </c>
      <c r="K45" s="473">
        <v>93.12</v>
      </c>
    </row>
    <row r="46" spans="1:11" s="439" customFormat="1" ht="18" customHeight="1">
      <c r="A46" s="432"/>
      <c r="B46" s="475" t="s">
        <v>431</v>
      </c>
      <c r="C46" s="476">
        <v>3203</v>
      </c>
      <c r="D46" s="476">
        <v>167</v>
      </c>
      <c r="E46" s="477">
        <v>72.91041508838322</v>
      </c>
      <c r="F46" s="478">
        <v>1.063251816534897</v>
      </c>
      <c r="G46" s="478">
        <v>48.96</v>
      </c>
      <c r="H46" s="478">
        <v>54.68</v>
      </c>
      <c r="I46" s="478">
        <v>67.09</v>
      </c>
      <c r="J46" s="478">
        <v>82.42</v>
      </c>
      <c r="K46" s="479">
        <v>103.26</v>
      </c>
    </row>
    <row r="47" spans="1:11" s="439" customFormat="1" ht="18" customHeight="1">
      <c r="A47" s="432"/>
      <c r="B47" s="469" t="s">
        <v>432</v>
      </c>
      <c r="C47" s="470">
        <v>5868</v>
      </c>
      <c r="D47" s="470">
        <v>150</v>
      </c>
      <c r="E47" s="471">
        <v>85.34338656533684</v>
      </c>
      <c r="F47" s="472">
        <v>1.2445617088427756</v>
      </c>
      <c r="G47" s="472">
        <v>62.084</v>
      </c>
      <c r="H47" s="472">
        <v>69.13</v>
      </c>
      <c r="I47" s="472">
        <v>78.455</v>
      </c>
      <c r="J47" s="472">
        <v>95.36</v>
      </c>
      <c r="K47" s="473">
        <v>115.852</v>
      </c>
    </row>
    <row r="48" spans="1:11" s="439" customFormat="1" ht="18" customHeight="1">
      <c r="A48" s="432"/>
      <c r="B48" s="475" t="s">
        <v>433</v>
      </c>
      <c r="C48" s="476">
        <v>2546</v>
      </c>
      <c r="D48" s="476">
        <v>96</v>
      </c>
      <c r="E48" s="477">
        <v>126.32105491131193</v>
      </c>
      <c r="F48" s="478">
        <v>1.8421386154261052</v>
      </c>
      <c r="G48" s="478">
        <v>84.525</v>
      </c>
      <c r="H48" s="478">
        <v>107.77</v>
      </c>
      <c r="I48" s="478">
        <v>127.115</v>
      </c>
      <c r="J48" s="478">
        <v>143.175</v>
      </c>
      <c r="K48" s="479">
        <v>160.675</v>
      </c>
    </row>
    <row r="49" spans="1:11" s="439" customFormat="1" ht="18" customHeight="1">
      <c r="A49" s="432"/>
      <c r="B49" s="469" t="s">
        <v>434</v>
      </c>
      <c r="C49" s="470">
        <v>313</v>
      </c>
      <c r="D49" s="470">
        <v>72</v>
      </c>
      <c r="E49" s="471">
        <v>183.07000003092267</v>
      </c>
      <c r="F49" s="472">
        <v>2.669707885354442</v>
      </c>
      <c r="G49" s="472">
        <v>118.318</v>
      </c>
      <c r="H49" s="472">
        <v>140</v>
      </c>
      <c r="I49" s="472">
        <v>174.79</v>
      </c>
      <c r="J49" s="472">
        <v>212.61</v>
      </c>
      <c r="K49" s="473">
        <v>253.632</v>
      </c>
    </row>
    <row r="50" spans="1:11" s="439" customFormat="1" ht="18" customHeight="1" thickBot="1">
      <c r="A50" s="432"/>
      <c r="B50" s="480" t="s">
        <v>435</v>
      </c>
      <c r="C50" s="481">
        <v>6</v>
      </c>
      <c r="D50" s="481">
        <v>4</v>
      </c>
      <c r="E50" s="482" t="s">
        <v>437</v>
      </c>
      <c r="F50" s="483">
        <v>0</v>
      </c>
      <c r="G50" s="483" t="s">
        <v>437</v>
      </c>
      <c r="H50" s="483" t="s">
        <v>437</v>
      </c>
      <c r="I50" s="483" t="s">
        <v>437</v>
      </c>
      <c r="J50" s="483" t="s">
        <v>437</v>
      </c>
      <c r="K50" s="484" t="s">
        <v>437</v>
      </c>
    </row>
  </sheetData>
  <printOptions horizontalCentered="1"/>
  <pageMargins left="0.3937007874015748" right="0.3937007874015748" top="0.5905511811023623" bottom="0.3937007874015748" header="0" footer="0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H22" sqref="H22"/>
    </sheetView>
  </sheetViews>
  <sheetFormatPr defaultColWidth="10.25390625" defaultRowHeight="12.75"/>
  <cols>
    <col min="1" max="16384" width="10.25390625" style="496" customWidth="1"/>
  </cols>
  <sheetData>
    <row r="1" spans="1:9" ht="15.75">
      <c r="A1" s="433"/>
      <c r="B1" s="431"/>
      <c r="C1" s="434"/>
      <c r="D1" s="435"/>
      <c r="E1" s="436"/>
      <c r="F1" s="436"/>
      <c r="G1" s="436" t="s">
        <v>438</v>
      </c>
      <c r="H1" s="596" t="s">
        <v>439</v>
      </c>
      <c r="I1" s="596"/>
    </row>
    <row r="2" spans="1:9" ht="15.75">
      <c r="A2" s="433"/>
      <c r="B2" s="438"/>
      <c r="C2" s="438"/>
      <c r="D2" s="438"/>
      <c r="E2" s="438"/>
      <c r="F2" s="438"/>
      <c r="G2" s="438"/>
      <c r="H2" s="438"/>
      <c r="I2" s="438"/>
    </row>
    <row r="3" spans="1:9" ht="15.75">
      <c r="A3" s="433" t="s">
        <v>440</v>
      </c>
      <c r="B3" s="438"/>
      <c r="C3" s="438"/>
      <c r="D3" s="438"/>
      <c r="E3" s="438"/>
      <c r="F3" s="438"/>
      <c r="G3" s="438"/>
      <c r="H3" s="438"/>
      <c r="I3" s="438"/>
    </row>
    <row r="4" spans="1:9" ht="16.5" thickBot="1">
      <c r="A4" s="442"/>
      <c r="B4" s="442"/>
      <c r="C4" s="442"/>
      <c r="D4" s="442"/>
      <c r="E4" s="442"/>
      <c r="F4" s="442"/>
      <c r="G4" s="442"/>
      <c r="H4" s="442"/>
      <c r="I4" s="442"/>
    </row>
    <row r="5" spans="1:9" ht="19.5" thickBot="1">
      <c r="A5" s="444" t="s">
        <v>390</v>
      </c>
      <c r="B5" s="528"/>
      <c r="C5" s="595" t="s">
        <v>448</v>
      </c>
      <c r="D5" s="595"/>
      <c r="E5" s="595"/>
      <c r="F5" s="595"/>
      <c r="G5" s="595"/>
      <c r="H5" s="595"/>
      <c r="I5" s="447" t="s">
        <v>441</v>
      </c>
    </row>
    <row r="6" spans="1:9" ht="15.75">
      <c r="A6" s="448" t="s">
        <v>442</v>
      </c>
      <c r="B6" s="449" t="s">
        <v>255</v>
      </c>
      <c r="C6" s="449" t="s">
        <v>255</v>
      </c>
      <c r="D6" s="450" t="s">
        <v>382</v>
      </c>
      <c r="E6" s="450" t="s">
        <v>395</v>
      </c>
      <c r="F6" s="449" t="s">
        <v>396</v>
      </c>
      <c r="G6" s="449" t="s">
        <v>397</v>
      </c>
      <c r="H6" s="449" t="s">
        <v>398</v>
      </c>
      <c r="I6" s="451" t="s">
        <v>399</v>
      </c>
    </row>
    <row r="7" spans="1:9" ht="16.5" thickBot="1">
      <c r="A7" s="453"/>
      <c r="B7" s="454" t="s">
        <v>400</v>
      </c>
      <c r="C7" s="455" t="s">
        <v>401</v>
      </c>
      <c r="D7" s="456" t="s">
        <v>402</v>
      </c>
      <c r="E7" s="456" t="s">
        <v>402</v>
      </c>
      <c r="F7" s="456" t="s">
        <v>402</v>
      </c>
      <c r="G7" s="456" t="s">
        <v>402</v>
      </c>
      <c r="H7" s="456" t="s">
        <v>402</v>
      </c>
      <c r="I7" s="457" t="s">
        <v>402</v>
      </c>
    </row>
    <row r="8" spans="1:9" ht="16.5" thickBot="1">
      <c r="A8" s="530" t="s">
        <v>442</v>
      </c>
      <c r="B8" s="529">
        <v>343425</v>
      </c>
      <c r="C8" s="523">
        <v>1868</v>
      </c>
      <c r="D8" s="592" t="s">
        <v>403</v>
      </c>
      <c r="E8" s="593"/>
      <c r="F8" s="593"/>
      <c r="G8" s="593"/>
      <c r="H8" s="593"/>
      <c r="I8" s="594"/>
    </row>
    <row r="9" spans="1:9" ht="15.75">
      <c r="A9" s="464" t="s">
        <v>404</v>
      </c>
      <c r="B9" s="465">
        <v>343425</v>
      </c>
      <c r="C9" s="465">
        <v>941</v>
      </c>
      <c r="D9" s="466">
        <v>90.23444918934916</v>
      </c>
      <c r="E9" s="467">
        <v>46.57</v>
      </c>
      <c r="F9" s="467">
        <v>59.22</v>
      </c>
      <c r="G9" s="467">
        <v>76.36</v>
      </c>
      <c r="H9" s="467">
        <v>102.83</v>
      </c>
      <c r="I9" s="468">
        <v>145.73</v>
      </c>
    </row>
    <row r="10" spans="1:9" ht="15.75">
      <c r="A10" s="469" t="s">
        <v>443</v>
      </c>
      <c r="B10" s="470">
        <v>155</v>
      </c>
      <c r="C10" s="470">
        <v>8</v>
      </c>
      <c r="D10" s="471">
        <v>82.0115690959777</v>
      </c>
      <c r="E10" s="472">
        <v>58.337999999999994</v>
      </c>
      <c r="F10" s="472">
        <v>62.88</v>
      </c>
      <c r="G10" s="472">
        <v>72.02</v>
      </c>
      <c r="H10" s="472">
        <v>87.335</v>
      </c>
      <c r="I10" s="473">
        <v>124.69599999999998</v>
      </c>
    </row>
    <row r="11" spans="1:9" ht="15.75">
      <c r="A11" s="475" t="s">
        <v>444</v>
      </c>
      <c r="B11" s="476">
        <v>206688</v>
      </c>
      <c r="C11" s="476">
        <v>930</v>
      </c>
      <c r="D11" s="477">
        <v>100.4387291673833</v>
      </c>
      <c r="E11" s="478">
        <v>54.64</v>
      </c>
      <c r="F11" s="478">
        <v>67.72</v>
      </c>
      <c r="G11" s="478">
        <v>84.51</v>
      </c>
      <c r="H11" s="478">
        <v>114.37</v>
      </c>
      <c r="I11" s="479">
        <v>157.94300000000018</v>
      </c>
    </row>
    <row r="12" spans="1:9" ht="16.5" thickBot="1">
      <c r="A12" s="497" t="s">
        <v>445</v>
      </c>
      <c r="B12" s="498">
        <v>136582</v>
      </c>
      <c r="C12" s="498">
        <v>930</v>
      </c>
      <c r="D12" s="499">
        <v>74.85617923184395</v>
      </c>
      <c r="E12" s="500">
        <v>40.89</v>
      </c>
      <c r="F12" s="500">
        <v>50.48</v>
      </c>
      <c r="G12" s="500">
        <v>64.07</v>
      </c>
      <c r="H12" s="500">
        <v>83.36</v>
      </c>
      <c r="I12" s="501">
        <v>117.24</v>
      </c>
    </row>
  </sheetData>
  <mergeCells count="3">
    <mergeCell ref="D8:I8"/>
    <mergeCell ref="C5:H5"/>
    <mergeCell ref="H1:I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Dudík</dc:creator>
  <cp:keywords/>
  <dc:description/>
  <cp:lastModifiedBy>Deskpro</cp:lastModifiedBy>
  <cp:lastPrinted>2002-04-30T10:50:52Z</cp:lastPrinted>
  <dcterms:created xsi:type="dcterms:W3CDTF">2001-08-06T06:45:58Z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