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<sst xmlns="http://schemas.openxmlformats.org/spreadsheetml/2006/main" count="10" uniqueCount="10">
  <si>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OP SE - ERDF alokácia</t>
  </si>
  <si>
    <t>OP JVE - ERDF alokácia</t>
  </si>
  <si>
    <t>Technická pomoc (6% z ERDF alokácie)</t>
  </si>
  <si>
    <t>Technická pomoc celkovo</t>
  </si>
  <si>
    <t>Technická pomoc (národné spolufinanc.)</t>
  </si>
  <si>
    <t>Suma</t>
  </si>
  <si>
    <t>Sumy sú uvedené v EUR</t>
  </si>
  <si>
    <t>cieľ 3 - Európska územná spolupráca -nadnárodná spolupráca</t>
  </si>
  <si>
    <t>Celková ERDF alokácia pre nadnárodnú spoluprácu</t>
  </si>
  <si>
    <t>Príloha 3 - tabuľka alokácií pre cieľ 3 Európska územná spolupráca - nadnárodná spolupráca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</si>
</sst>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4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4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4" fontId="0" fillId="0" borderId="8" xfId="0" applyNumberFormat="1" applyFont="1" applyBorder="1" applyAlignment="1">
      <alignment/>
    </xf>
    <xf numFmtId="1" fontId="0" fillId="2" borderId="9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 horizontal="right"/>
    </xf>
    <xf numFmtId="0" fontId="0" fillId="3" borderId="0" xfId="0" applyFont="1" applyFill="1" applyAlignment="1">
      <alignment/>
    </xf>
    <xf numFmtId="1" fontId="0" fillId="2" borderId="10" xfId="0" applyNumberFormat="1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C4" sqref="C4"/>
    </sheetView>
  </sheetViews>
  <sheetFormatPr defaultColWidth="9.140625" defaultRowHeight="12.75"/>
  <cols>
    <col min="1" max="1" width="35.57421875" style="1" customWidth="1"/>
    <col min="2" max="8" width="11.7109375" style="1" customWidth="1"/>
    <col min="9" max="9" width="13.7109375" style="1" customWidth="1"/>
    <col min="10" max="16384" width="9.140625" style="1" customWidth="1"/>
  </cols>
  <sheetData>
    <row r="1" spans="1:9" ht="15">
      <c r="A1" s="15" t="s">
        <v>9</v>
      </c>
      <c r="B1" s="15"/>
      <c r="C1" s="15"/>
      <c r="D1" s="15"/>
      <c r="E1" s="15"/>
      <c r="F1" s="15"/>
      <c r="G1" s="15"/>
      <c r="H1" s="15"/>
      <c r="I1" s="15"/>
    </row>
    <row r="3" spans="6:9" ht="13.5" thickBot="1">
      <c r="F3" s="16" t="s">
        <v>6</v>
      </c>
      <c r="G3" s="16"/>
      <c r="H3" s="16"/>
      <c r="I3" s="16"/>
    </row>
    <row r="4" spans="1:9" s="12" customFormat="1" ht="33" customHeight="1" thickBot="1">
      <c r="A4" s="13" t="s">
        <v>7</v>
      </c>
      <c r="B4" s="10">
        <v>2007</v>
      </c>
      <c r="C4" s="10">
        <v>2008</v>
      </c>
      <c r="D4" s="10">
        <v>2009</v>
      </c>
      <c r="E4" s="10">
        <v>2010</v>
      </c>
      <c r="F4" s="10">
        <v>2011</v>
      </c>
      <c r="G4" s="10">
        <v>2012</v>
      </c>
      <c r="H4" s="10">
        <v>2013</v>
      </c>
      <c r="I4" s="11" t="s">
        <v>5</v>
      </c>
    </row>
    <row r="5" spans="1:9" ht="16.5" customHeight="1" hidden="1">
      <c r="A5" s="2"/>
      <c r="B5" s="3"/>
      <c r="C5" s="3"/>
      <c r="D5" s="3"/>
      <c r="E5" s="3"/>
      <c r="F5" s="3"/>
      <c r="G5" s="3"/>
      <c r="H5" s="3"/>
      <c r="I5" s="3"/>
    </row>
    <row r="6" spans="1:9" ht="21.75" customHeight="1">
      <c r="A6" s="4" t="s">
        <v>0</v>
      </c>
      <c r="B6" s="5">
        <v>1338066</v>
      </c>
      <c r="C6" s="5">
        <v>1346207</v>
      </c>
      <c r="D6" s="5">
        <v>1373794</v>
      </c>
      <c r="E6" s="5">
        <f>1408050</f>
        <v>1408050</v>
      </c>
      <c r="F6" s="5">
        <f>1443128</f>
        <v>1443128</v>
      </c>
      <c r="G6" s="5">
        <f>1476693</f>
        <v>1476693</v>
      </c>
      <c r="H6" s="5">
        <f>1511025</f>
        <v>1511025</v>
      </c>
      <c r="I6" s="5">
        <f>SUM(B6:H6)</f>
        <v>9896963</v>
      </c>
    </row>
    <row r="7" spans="1:9" ht="21.75" customHeight="1">
      <c r="A7" s="4" t="s">
        <v>1</v>
      </c>
      <c r="B7" s="5">
        <v>1338065</v>
      </c>
      <c r="C7" s="5">
        <v>1346208</v>
      </c>
      <c r="D7" s="5">
        <v>1373793</v>
      </c>
      <c r="E7" s="5">
        <f>1408050</f>
        <v>1408050</v>
      </c>
      <c r="F7" s="5">
        <f>1443128</f>
        <v>1443128</v>
      </c>
      <c r="G7" s="5">
        <f>1476693</f>
        <v>1476693</v>
      </c>
      <c r="H7" s="5">
        <f>1511025</f>
        <v>1511025</v>
      </c>
      <c r="I7" s="5">
        <f>SUM(B7:H7)</f>
        <v>9896962</v>
      </c>
    </row>
    <row r="8" spans="1:9" ht="35.25" customHeight="1" thickBot="1">
      <c r="A8" s="14" t="s">
        <v>8</v>
      </c>
      <c r="B8" s="7">
        <v>2676131</v>
      </c>
      <c r="C8" s="7">
        <v>2692415</v>
      </c>
      <c r="D8" s="7">
        <v>2747587</v>
      </c>
      <c r="E8" s="7">
        <v>2816100</v>
      </c>
      <c r="F8" s="7">
        <v>2886256</v>
      </c>
      <c r="G8" s="7">
        <v>2953386</v>
      </c>
      <c r="H8" s="7">
        <v>3022050</v>
      </c>
      <c r="I8" s="7">
        <f>SUM(B8:H8)</f>
        <v>19793925</v>
      </c>
    </row>
    <row r="9" spans="1:9" ht="21.75" customHeight="1">
      <c r="A9" s="8" t="s">
        <v>2</v>
      </c>
      <c r="B9" s="9">
        <f>B8*0.06</f>
        <v>160567.86</v>
      </c>
      <c r="C9" s="9">
        <f aca="true" t="shared" si="0" ref="C9:I9">C8*0.06</f>
        <v>161544.9</v>
      </c>
      <c r="D9" s="9">
        <f t="shared" si="0"/>
        <v>164855.22</v>
      </c>
      <c r="E9" s="9">
        <f t="shared" si="0"/>
        <v>168966</v>
      </c>
      <c r="F9" s="9">
        <f t="shared" si="0"/>
        <v>173175.36</v>
      </c>
      <c r="G9" s="9">
        <f t="shared" si="0"/>
        <v>177203.16</v>
      </c>
      <c r="H9" s="9">
        <f t="shared" si="0"/>
        <v>181323</v>
      </c>
      <c r="I9" s="9">
        <f t="shared" si="0"/>
        <v>1187635.5</v>
      </c>
    </row>
    <row r="10" spans="1:9" ht="21.75" customHeight="1">
      <c r="A10" s="8" t="s">
        <v>4</v>
      </c>
      <c r="B10" s="9">
        <f>B9*25/75</f>
        <v>53522.619999999995</v>
      </c>
      <c r="C10" s="9">
        <f aca="true" t="shared" si="1" ref="C10:I10">C9*25/75</f>
        <v>53848.3</v>
      </c>
      <c r="D10" s="9">
        <f t="shared" si="1"/>
        <v>54951.74</v>
      </c>
      <c r="E10" s="9">
        <f t="shared" si="1"/>
        <v>56322</v>
      </c>
      <c r="F10" s="9">
        <f t="shared" si="1"/>
        <v>57725.12</v>
      </c>
      <c r="G10" s="9">
        <f t="shared" si="1"/>
        <v>59067.72</v>
      </c>
      <c r="H10" s="9">
        <f t="shared" si="1"/>
        <v>60441</v>
      </c>
      <c r="I10" s="9">
        <f t="shared" si="1"/>
        <v>395878.5</v>
      </c>
    </row>
    <row r="11" spans="1:9" ht="21.75" customHeight="1" thickBot="1">
      <c r="A11" s="6" t="s">
        <v>3</v>
      </c>
      <c r="B11" s="7">
        <f>B9+B10</f>
        <v>214090.47999999998</v>
      </c>
      <c r="C11" s="7">
        <f aca="true" t="shared" si="2" ref="C11:I11">C9+C10</f>
        <v>215393.2</v>
      </c>
      <c r="D11" s="7">
        <f t="shared" si="2"/>
        <v>219806.96</v>
      </c>
      <c r="E11" s="7">
        <f t="shared" si="2"/>
        <v>225288</v>
      </c>
      <c r="F11" s="7">
        <f t="shared" si="2"/>
        <v>230900.47999999998</v>
      </c>
      <c r="G11" s="7">
        <f t="shared" si="2"/>
        <v>236270.88</v>
      </c>
      <c r="H11" s="7">
        <f t="shared" si="2"/>
        <v>241764</v>
      </c>
      <c r="I11" s="7">
        <f t="shared" si="2"/>
        <v>1583514</v>
      </c>
    </row>
  </sheetData>
  <mergeCells count="2">
    <mergeCell ref="A1:I1"/>
    <mergeCell ref="F3:I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paskovat</dc:creator>
  <cp:keywords/>
  <dc:description/>
  <cp:lastModifiedBy>rolinova</cp:lastModifiedBy>
  <cp:lastPrinted>2007-04-03T09:11:02Z</cp:lastPrinted>
  <dcterms:created xsi:type="dcterms:W3CDTF">2007-04-03T07:58:17Z</dcterms:created>
  <dcterms:modified xsi:type="dcterms:W3CDTF">2007-06-25T14:27:32Z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