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95" windowHeight="9300" firstSheet="2" activeTab="4"/>
  </bookViews>
  <sheets>
    <sheet name="SAPBEXqueries" sheetId="1" state="veryHidden" r:id="rId1"/>
    <sheet name="SAPBEXfilters" sheetId="2" state="veryHidden" r:id="rId2"/>
    <sheet name="Náklady_A" sheetId="3" r:id="rId3"/>
    <sheet name="Výnosy_A" sheetId="4" r:id="rId4"/>
    <sheet name="VZS pre PO" sheetId="5" r:id="rId5"/>
  </sheets>
  <definedNames>
    <definedName name="SAPBEXq0001" localSheetId="0">'Náklady_A'!$A$11:$E$43</definedName>
    <definedName name="SAPBEXq0001f40HL50GO05CBU7CPCCQVP1D8P" localSheetId="0">'Náklady_A'!$A$3:$B$3</definedName>
    <definedName name="SAPBEXq0001fZC_POROPO" localSheetId="0">'Náklady_A'!$A$4:$B$4</definedName>
    <definedName name="SAPBEXq0001tFILTER_0CALDAY" localSheetId="0">'Náklady_A'!$A$6:$B$6</definedName>
    <definedName name="SAPBEXq0001tFILTER_ZC_DRROZP" localSheetId="0">'Náklady_A'!$A$7:$B$7</definedName>
    <definedName name="SAPBEXq0001tFILTER_ZC_KAPITO" localSheetId="0">'Náklady_A'!$A$8:$B$8</definedName>
    <definedName name="SAPBEXq0001tFILTER_ZC_POROPO" localSheetId="0">'Náklady_A'!$A$9:$B$9</definedName>
    <definedName name="SAPBEXq0001tREPTXTLG" localSheetId="0">'Náklady_A'!$A$1:$B$1</definedName>
    <definedName name="SAPBEXq0002" localSheetId="0">'Výnosy_A'!$A$11:$E$43</definedName>
    <definedName name="SAPBEXq0002f40HQ5IWZR5S25CMCERTWKU98P" localSheetId="0">'Výnosy_A'!$A$3:$B$3</definedName>
    <definedName name="SAPBEXq0002fZC_POROPO" localSheetId="0">'Výnosy_A'!$A$4:$B$4</definedName>
    <definedName name="SAPBEXq0002tFILTER_0CALDAY" localSheetId="0">'Výnosy_A'!$A$6:$B$6</definedName>
    <definedName name="SAPBEXq0002tFILTER_ZC_DRROZP" localSheetId="0">'Výnosy_A'!$A$7:$B$7</definedName>
    <definedName name="SAPBEXq0002tFILTER_ZC_KAPITO" localSheetId="0">'Výnosy_A'!$A$8:$B$8</definedName>
    <definedName name="SAPBEXq0002tFILTER_ZC_POROPO" localSheetId="0">'Výnosy_A'!$A$9:$B$9</definedName>
    <definedName name="SAPBEXq0002tREPTXTLG" localSheetId="0">'Výnosy_A'!$A$1:$B$1</definedName>
    <definedName name="SAPBEXrevision" hidden="1">12</definedName>
    <definedName name="SAPBEXsysID" hidden="1">"BSP"</definedName>
    <definedName name="SAPBEXwbID" hidden="1">"40HL4X1RKROZK6PIQZPF85XS9"</definedName>
  </definedNames>
  <calcPr fullCalcOnLoad="1"/>
</workbook>
</file>

<file path=xl/sharedStrings.xml><?xml version="1.0" encoding="utf-8"?>
<sst xmlns="http://schemas.openxmlformats.org/spreadsheetml/2006/main" count="915" uniqueCount="248">
  <si>
    <t>SAPBEXq0001</t>
  </si>
  <si>
    <t>X</t>
  </si>
  <si>
    <t>1</t>
  </si>
  <si>
    <t>S</t>
  </si>
  <si>
    <t>I</t>
  </si>
  <si>
    <t>EQ</t>
  </si>
  <si>
    <t/>
  </si>
  <si>
    <t>0</t>
  </si>
  <si>
    <t>20</t>
  </si>
  <si>
    <t>0CALDAY</t>
  </si>
  <si>
    <t>0001</t>
  </si>
  <si>
    <t>U</t>
  </si>
  <si>
    <t>00</t>
  </si>
  <si>
    <t>K</t>
  </si>
  <si>
    <t>A</t>
  </si>
  <si>
    <t>00000000</t>
  </si>
  <si>
    <t>0000</t>
  </si>
  <si>
    <t>ZC_POROPO</t>
  </si>
  <si>
    <t>Y</t>
  </si>
  <si>
    <t>4</t>
  </si>
  <si>
    <t>H</t>
  </si>
  <si>
    <t>L</t>
  </si>
  <si>
    <t>0002</t>
  </si>
  <si>
    <t>0003</t>
  </si>
  <si>
    <t>0004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</si>
  <si>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</si>
  <si>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</si>
  <si>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</si>
  <si>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</si>
  <si>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</si>
  <si>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</si>
  <si>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</si>
  <si>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</si>
  <si>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</si>
  <si>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</si>
  <si>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</si>
  <si>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</si>
  <si>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</si>
  <si>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</si>
  <si>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</si>
  <si>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</si>
  <si>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</si>
  <si>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</si>
  <si>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</si>
  <si>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</si>
  <si>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</si>
  <si>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</si>
  <si>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</si>
  <si>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</si>
  <si>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</si>
  <si>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</si>
  <si>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</si>
  <si>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</si>
  <si>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</si>
  <si>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</si>
  <si>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</si>
  <si>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</si>
  <si>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</si>
  <si>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</si>
  <si>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</si>
  <si>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</si>
  <si>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</si>
  <si>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</si>
  <si>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</si>
  <si>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</si>
  <si>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5</t>
  </si>
  <si>
    <t>Kalendárny deň</t>
  </si>
  <si>
    <t>SAPBEXq0002</t>
  </si>
  <si>
    <t>Z_DENVYK</t>
  </si>
  <si>
    <t>P</t>
  </si>
  <si>
    <t>ZC_CRSAV</t>
  </si>
  <si>
    <t>Čislo riadku</t>
  </si>
  <si>
    <t>Druh rozp.</t>
  </si>
  <si>
    <t>ZC_KAPITO</t>
  </si>
  <si>
    <t>Poloľka výkazov ROPO SFOV</t>
  </si>
  <si>
    <t>0000000021</t>
  </si>
  <si>
    <t>0000000022</t>
  </si>
  <si>
    <t>0000000023</t>
  </si>
  <si>
    <t>Ukazovatele</t>
  </si>
  <si>
    <t>Hlavná činnos» (v tis. SKK)</t>
  </si>
  <si>
    <t>Podnikateµská činnos» (v tis. SKK)</t>
  </si>
  <si>
    <t>Spolu (v tis. SKK)</t>
  </si>
  <si>
    <t>Predchádzajúce účtovné obdobie (v tis. SKK)</t>
  </si>
  <si>
    <t>Z71_U2STA</t>
  </si>
  <si>
    <t>Štátna pokladnica</t>
  </si>
  <si>
    <t>( v tis. Sk )</t>
  </si>
  <si>
    <t>Strana: 1</t>
  </si>
  <si>
    <t>NÁKLADY / VÝNOSY</t>
  </si>
  <si>
    <t>Hlavná činnosť</t>
  </si>
  <si>
    <t>Spolu</t>
  </si>
  <si>
    <t>1.</t>
  </si>
  <si>
    <t>Spotreba materiálu</t>
  </si>
  <si>
    <t>2.</t>
  </si>
  <si>
    <t>Predaný tovar</t>
  </si>
  <si>
    <t>3.</t>
  </si>
  <si>
    <t>4.</t>
  </si>
  <si>
    <t>5.</t>
  </si>
  <si>
    <t>6.</t>
  </si>
  <si>
    <t>7.</t>
  </si>
  <si>
    <t>8.</t>
  </si>
  <si>
    <t>9.</t>
  </si>
  <si>
    <t>10.</t>
  </si>
  <si>
    <t>Služby</t>
  </si>
  <si>
    <t>Osobné náklady</t>
  </si>
  <si>
    <t>Dane a poplatky</t>
  </si>
  <si>
    <t>Ostatné náklady</t>
  </si>
  <si>
    <t>Odpisy dlhodob.nehmotného a dlhodob.hmotného majetku</t>
  </si>
  <si>
    <t>Zostatko.cena predaného dlhod.nehmot.a dlhod.hmot. majetku</t>
  </si>
  <si>
    <t>Predané cenné papiere a podiely</t>
  </si>
  <si>
    <t>Predaný materiál</t>
  </si>
  <si>
    <t>11.</t>
  </si>
  <si>
    <t>Tvorba zákonných rezerv a opravných položiek</t>
  </si>
  <si>
    <t>(556+559)</t>
  </si>
  <si>
    <t>(554)</t>
  </si>
  <si>
    <t>(553)</t>
  </si>
  <si>
    <t>(552)</t>
  </si>
  <si>
    <t>(551)</t>
  </si>
  <si>
    <t>(501+502+ 503)</t>
  </si>
  <si>
    <t>(504)</t>
  </si>
  <si>
    <t>(511až 513+518)</t>
  </si>
  <si>
    <t>(521+524+525+527+528)</t>
  </si>
  <si>
    <t>(531+532+538)</t>
  </si>
  <si>
    <t>N á k l a d y   c e l k o m</t>
  </si>
  <si>
    <t>Náklady</t>
  </si>
  <si>
    <t>Výnosy</t>
  </si>
  <si>
    <t>Tržby za predaj vlastných výrobkov a služieb</t>
  </si>
  <si>
    <t>(601+602)</t>
  </si>
  <si>
    <t>(604)</t>
  </si>
  <si>
    <t>(651+654)</t>
  </si>
  <si>
    <t>(652)</t>
  </si>
  <si>
    <t>(653)</t>
  </si>
  <si>
    <t>(655)</t>
  </si>
  <si>
    <t>(656+659)</t>
  </si>
  <si>
    <t>(691)</t>
  </si>
  <si>
    <t>Tržby za predaný tovar</t>
  </si>
  <si>
    <t>Zmena stavu zásob</t>
  </si>
  <si>
    <t>Aktivácia</t>
  </si>
  <si>
    <t>Tržby z predaja nehmotného a hmotného majetku</t>
  </si>
  <si>
    <t>Výnosy z dlhodobého finančého majetku</t>
  </si>
  <si>
    <t xml:space="preserve">Tržby z predaja cenných papierov a vkladov </t>
  </si>
  <si>
    <t>Výnosy z krátkodobého finančného majetku</t>
  </si>
  <si>
    <t>Zúčtovanie zákon. rezerv a opravných položiek</t>
  </si>
  <si>
    <t>Príspevok na bežné výdavky</t>
  </si>
  <si>
    <t xml:space="preserve">V ý n o s y   c e l k o m </t>
  </si>
  <si>
    <t>Výsledok hospodárenia pred zdanením</t>
  </si>
  <si>
    <t>Daň z príjmov</t>
  </si>
  <si>
    <t>Výsledok hospodárenia po zdanení</t>
  </si>
  <si>
    <t>(591+595)</t>
  </si>
  <si>
    <t>Ostatné výnosy</t>
  </si>
  <si>
    <t>022</t>
  </si>
  <si>
    <t>Z_KAPITO</t>
  </si>
  <si>
    <t>Číslo a názov rozpočtovej kapitoly:</t>
  </si>
  <si>
    <t>(úč.skupina 54)</t>
  </si>
  <si>
    <t>(úč.skupina 61)</t>
  </si>
  <si>
    <t>(úč.skupina 62)</t>
  </si>
  <si>
    <t>(úč.skupina 64)</t>
  </si>
  <si>
    <t>Podnikateľská činnosť</t>
  </si>
  <si>
    <t>Bezprostredne predchádzajúce účtovné obdobie</t>
  </si>
  <si>
    <t>Účet</t>
  </si>
  <si>
    <t>40HL51QR5WYKXYLEBD4XDD5JD</t>
  </si>
  <si>
    <t>40HL50GO05CBU7CPCCQVP1D8P</t>
  </si>
  <si>
    <t>40HL508ZH6QMBKT96IOJEZEIX</t>
  </si>
  <si>
    <t>40HL50OCJ3Y1CTW5I6T7Z3BYH</t>
  </si>
  <si>
    <t>40HL50W122JQVGFLO0VK95AO9</t>
  </si>
  <si>
    <t>40HL513PL15GE2Z1TUXWJ79E1</t>
  </si>
  <si>
    <t>40HL51BE3ZR5WPIHZP08T983T</t>
  </si>
  <si>
    <t>40HL4ZE9DCBS92NGJ6F6ARJNT</t>
  </si>
  <si>
    <t>Výkaz ziskov a strát 2-01 náklady A (PO) pre ŠZÚ 2005</t>
  </si>
  <si>
    <t>Komplexné vymedzenie</t>
  </si>
  <si>
    <t>20051231</t>
  </si>
  <si>
    <t>31.12.2005</t>
  </si>
  <si>
    <t>40HQ5K72WXEB93V1DS7Y961JD</t>
  </si>
  <si>
    <t>40HQ5IWZR5S25CMCERTWKU98P</t>
  </si>
  <si>
    <t>40HQ5IPB876CMQ2W8XRKASAIX</t>
  </si>
  <si>
    <t>40HQ5J4OA4DRNZ5SKLW8UW7YH</t>
  </si>
  <si>
    <t>40HQ5JCCT2ZH6LP8QFYL4Y6O9</t>
  </si>
  <si>
    <t>40HQ5JK1C1L6P88OWA0XF05E1</t>
  </si>
  <si>
    <t>40HQ5JRPV06W7US52439P243T</t>
  </si>
  <si>
    <t>40HQ5HUL4CRIK7X3LLI76KFNT</t>
  </si>
  <si>
    <t>Výkaz ziskov a strát 2-01 výnosy A (PO) pre ŠZÚ 2005</t>
  </si>
  <si>
    <t>Kapitola/©F/....</t>
  </si>
  <si>
    <t>Výkaz ziskov a strát príspevkových organizácií za rok 2005</t>
  </si>
  <si>
    <t>Tabuľka: 9</t>
  </si>
  <si>
    <t>501  Spotreba materi</t>
  </si>
  <si>
    <t>502  Spotreba energi</t>
  </si>
  <si>
    <t>503  Spotreba ostatn</t>
  </si>
  <si>
    <t>504  Predaný tovar</t>
  </si>
  <si>
    <t>511  Opravy a udrľia</t>
  </si>
  <si>
    <t>512  Cestovné</t>
  </si>
  <si>
    <t>513  Náklady na repr</t>
  </si>
  <si>
    <t>518  Ostatné sluľby</t>
  </si>
  <si>
    <t>521  Mzdové náklady</t>
  </si>
  <si>
    <t>524  Zákonné zdravot</t>
  </si>
  <si>
    <t>525  Ostatné sociáln</t>
  </si>
  <si>
    <t>527  Zákonné sociáln</t>
  </si>
  <si>
    <t>528  Ostatné sociáln</t>
  </si>
  <si>
    <t>531  Cestná daň</t>
  </si>
  <si>
    <t>532  Daň z nehnuteµn</t>
  </si>
  <si>
    <t>538  Ostatné dane a</t>
  </si>
  <si>
    <t>541  Zmluvné pokuty</t>
  </si>
  <si>
    <t>542  Ostatné pokuty</t>
  </si>
  <si>
    <t>543  Odpis pohµadávk</t>
  </si>
  <si>
    <t>544  Úroky</t>
  </si>
  <si>
    <t>545  Kurzové straty</t>
  </si>
  <si>
    <t>546  Dary</t>
  </si>
  <si>
    <t>548  Manká a ąkody</t>
  </si>
  <si>
    <t>549  Iné ostatné nák</t>
  </si>
  <si>
    <t>551  Odpisy dlhodobé</t>
  </si>
  <si>
    <t>552  Zostat.cena pre</t>
  </si>
  <si>
    <t>553  Predané cenné p</t>
  </si>
  <si>
    <t>554  Predaný materiá</t>
  </si>
  <si>
    <t>556  Tvorba zákonnýc</t>
  </si>
  <si>
    <t>559  Tvorba opravnýc</t>
  </si>
  <si>
    <t>Účtové skupiny 50 -</t>
  </si>
  <si>
    <t>Celkový výsledok</t>
  </si>
  <si>
    <t>601  Trľby za vlastn</t>
  </si>
  <si>
    <t>602  Trľby z predaja</t>
  </si>
  <si>
    <t>604  Trľby za predan</t>
  </si>
  <si>
    <t>611  Zmena stavu zás</t>
  </si>
  <si>
    <t>612  Zmena stavu zás</t>
  </si>
  <si>
    <t>613  Zmena stavu zás</t>
  </si>
  <si>
    <t>614  Zmena stavu zvi</t>
  </si>
  <si>
    <t>621  Aktivácia mater</t>
  </si>
  <si>
    <t>622  Aktivácia vnútr</t>
  </si>
  <si>
    <t>623  Aktivácia dlhod</t>
  </si>
  <si>
    <t>624  Aktivácia dlhod</t>
  </si>
  <si>
    <t>641  Zmluvné pokuty</t>
  </si>
  <si>
    <t>642  Ostatné pokuty</t>
  </si>
  <si>
    <t>643  Platby za odpís</t>
  </si>
  <si>
    <t>644  Úroky</t>
  </si>
  <si>
    <t>645  Kurzové zisky</t>
  </si>
  <si>
    <t>648  Zúčtovanie fond</t>
  </si>
  <si>
    <t>649  Iné ostatné výn</t>
  </si>
  <si>
    <t>651  Trľby z predaja</t>
  </si>
  <si>
    <t>652  Výnosy z dlhodo</t>
  </si>
  <si>
    <t>653  Trľby z predaja</t>
  </si>
  <si>
    <t>654  Trľby z predaja</t>
  </si>
  <si>
    <t>655  Výnosy z krátko</t>
  </si>
  <si>
    <t>656  Zúčtovanie záko</t>
  </si>
  <si>
    <t>659  Zúčtovanie opra</t>
  </si>
  <si>
    <t>691  Príspevok na be</t>
  </si>
  <si>
    <t>Účtová trieda 6 celk</t>
  </si>
  <si>
    <t>Výsledok hospodáreni</t>
  </si>
  <si>
    <t>591  Splatná daň z p</t>
  </si>
  <si>
    <t>595  Dodatočne plate</t>
  </si>
  <si>
    <t>020</t>
  </si>
  <si>
    <t>Ministerstvo ąkolstv</t>
  </si>
  <si>
    <t>20 Ministerstvo školstva  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</si>
</sst>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K&quot;"/>
    <numFmt numFmtId="165" formatCode="#,##0.00\ &quot;SKK&quot;;\-\ #,##0.00\ &quot;SKK&quot;"/>
    <numFmt numFmtId="166" formatCode="#,##0;\-\ 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"/>
      <color indexed="48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4" fontId="5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0" fontId="4" fillId="2" borderId="1" applyNumberFormat="0" applyProtection="0">
      <alignment horizontal="left" vertical="top" indent="1"/>
    </xf>
    <xf numFmtId="4" fontId="6" fillId="3" borderId="1" applyNumberFormat="0" applyProtection="0">
      <alignment horizontal="right" vertical="center"/>
    </xf>
    <xf numFmtId="4" fontId="6" fillId="4" borderId="1" applyNumberFormat="0" applyProtection="0">
      <alignment horizontal="right" vertical="center"/>
    </xf>
    <xf numFmtId="4" fontId="6" fillId="5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8" borderId="1" applyNumberFormat="0" applyProtection="0">
      <alignment horizontal="right" vertical="center"/>
    </xf>
    <xf numFmtId="4" fontId="6" fillId="9" borderId="1" applyNumberFormat="0" applyProtection="0">
      <alignment horizontal="right" vertical="center"/>
    </xf>
    <xf numFmtId="4" fontId="6" fillId="10" borderId="1" applyNumberFormat="0" applyProtection="0">
      <alignment horizontal="right" vertical="center"/>
    </xf>
    <xf numFmtId="4" fontId="6" fillId="11" borderId="1" applyNumberFormat="0" applyProtection="0">
      <alignment horizontal="right" vertical="center"/>
    </xf>
    <xf numFmtId="4" fontId="4" fillId="12" borderId="2" applyNumberFormat="0" applyProtection="0">
      <alignment horizontal="left" vertical="center" indent="1"/>
    </xf>
    <xf numFmtId="4" fontId="6" fillId="13" borderId="0" applyNumberFormat="0" applyProtection="0">
      <alignment horizontal="left" vertical="center" indent="1"/>
    </xf>
    <xf numFmtId="4" fontId="7" fillId="14" borderId="0" applyNumberFormat="0" applyProtection="0">
      <alignment horizontal="left" vertical="center" indent="1"/>
    </xf>
    <xf numFmtId="4" fontId="6" fillId="15" borderId="1" applyNumberFormat="0" applyProtection="0">
      <alignment horizontal="right" vertical="center"/>
    </xf>
    <xf numFmtId="4" fontId="6" fillId="13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4" fillId="15" borderId="0" applyNumberFormat="0" applyProtection="0">
      <alignment horizontal="left" vertical="center" indent="1"/>
    </xf>
    <xf numFmtId="4" fontId="6" fillId="17" borderId="1" applyNumberFormat="0" applyProtection="0">
      <alignment vertical="center"/>
    </xf>
    <xf numFmtId="4" fontId="8" fillId="17" borderId="1" applyNumberFormat="0" applyProtection="0">
      <alignment vertical="center"/>
    </xf>
    <xf numFmtId="4" fontId="6" fillId="17" borderId="1" applyNumberFormat="0" applyProtection="0">
      <alignment horizontal="left" vertical="center" indent="1"/>
    </xf>
    <xf numFmtId="0" fontId="6" fillId="17" borderId="1" applyNumberFormat="0" applyProtection="0">
      <alignment horizontal="left" vertical="top" indent="1"/>
    </xf>
    <xf numFmtId="4" fontId="6" fillId="13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6" fillId="15" borderId="1" applyNumberFormat="0" applyProtection="0">
      <alignment horizontal="left" vertical="center" indent="1"/>
    </xf>
    <xf numFmtId="0" fontId="6" fillId="15" borderId="1" applyNumberFormat="0" applyProtection="0">
      <alignment horizontal="left" vertical="top" indent="1"/>
    </xf>
    <xf numFmtId="4" fontId="3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quotePrefix="1">
      <alignment/>
    </xf>
    <xf numFmtId="0" fontId="4" fillId="15" borderId="0" xfId="49" applyProtection="1">
      <alignment horizontal="left" vertical="center" indent="1"/>
      <protection locked="0"/>
    </xf>
    <xf numFmtId="0" fontId="6" fillId="15" borderId="0" xfId="40" applyProtection="1">
      <alignment horizontal="left" vertical="center" indent="1"/>
      <protection locked="0"/>
    </xf>
    <xf numFmtId="0" fontId="6" fillId="13" borderId="0" xfId="39" applyProtection="1" quotePrefix="1">
      <alignment horizontal="left" vertical="center" indent="1"/>
      <protection locked="0"/>
    </xf>
    <xf numFmtId="0" fontId="3" fillId="18" borderId="0" xfId="58" applyProtection="1" quotePrefix="1">
      <alignment horizontal="left" vertical="center" inden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12" borderId="2" xfId="35" applyAlignment="1" applyProtection="1" quotePrefix="1">
      <alignment horizontal="left" vertical="center" wrapText="1" indent="1"/>
      <protection locked="0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15" borderId="0" xfId="49" applyProtection="1" quotePrefix="1">
      <alignment horizontal="left" vertical="center" indent="1"/>
      <protection locked="0"/>
    </xf>
    <xf numFmtId="0" fontId="6" fillId="15" borderId="1" xfId="57" applyProtection="1" quotePrefix="1">
      <alignment horizontal="left" vertical="top" indent="1"/>
      <protection locked="0"/>
    </xf>
    <xf numFmtId="0" fontId="6" fillId="15" borderId="1" xfId="56" applyProtection="1" quotePrefix="1">
      <alignment horizontal="left" vertical="center" indent="1"/>
      <protection locked="0"/>
    </xf>
    <xf numFmtId="3" fontId="6" fillId="13" borderId="1" xfId="54" applyNumberFormat="1" applyProtection="1" quotePrefix="1">
      <alignment horizontal="right" vertical="center"/>
      <protection locked="0"/>
    </xf>
    <xf numFmtId="3" fontId="6" fillId="13" borderId="1" xfId="54" applyNumberFormat="1" applyProtection="1">
      <alignment horizontal="right" vertical="center"/>
      <protection locked="0"/>
    </xf>
    <xf numFmtId="166" fontId="6" fillId="13" borderId="1" xfId="54" applyNumberFormat="1" applyProtection="1" quotePrefix="1">
      <alignment horizontal="right" vertical="center"/>
      <protection locked="0"/>
    </xf>
    <xf numFmtId="166" fontId="6" fillId="13" borderId="1" xfId="54" applyNumberFormat="1" applyProtection="1">
      <alignment horizontal="right" vertical="center"/>
      <protection locked="0"/>
    </xf>
    <xf numFmtId="0" fontId="4" fillId="2" borderId="1" xfId="24" applyProtection="1" quotePrefix="1">
      <alignment horizontal="left" vertical="center" indent="1"/>
      <protection locked="0"/>
    </xf>
    <xf numFmtId="3" fontId="4" fillId="2" borderId="1" xfId="22" applyNumberFormat="1" applyProtection="1" quotePrefix="1">
      <alignment vertical="center"/>
      <protection locked="0"/>
    </xf>
    <xf numFmtId="3" fontId="4" fillId="2" borderId="1" xfId="22" applyNumberFormat="1" applyProtection="1">
      <alignment vertical="center"/>
      <protection locked="0"/>
    </xf>
    <xf numFmtId="166" fontId="4" fillId="2" borderId="1" xfId="22" applyNumberForma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8</v>
      </c>
      <c r="DG2">
        <v>12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171</v>
      </c>
      <c r="D4" t="b">
        <v>1</v>
      </c>
      <c r="E4" t="b">
        <v>1</v>
      </c>
      <c r="F4" t="s">
        <v>67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3" t="s">
        <v>160</v>
      </c>
      <c r="AG4" s="3" t="s">
        <v>78</v>
      </c>
      <c r="AH4" s="3" t="s">
        <v>6</v>
      </c>
      <c r="AI4" s="3" t="s">
        <v>1</v>
      </c>
      <c r="AJ4" s="3" t="s">
        <v>1</v>
      </c>
      <c r="AK4" s="3" t="s">
        <v>10</v>
      </c>
      <c r="AL4" s="3" t="s">
        <v>6</v>
      </c>
      <c r="AM4" s="3" t="s">
        <v>6</v>
      </c>
      <c r="AN4" s="3" t="s">
        <v>6</v>
      </c>
      <c r="AO4" s="3" t="s">
        <v>6</v>
      </c>
      <c r="AP4" s="3" t="s">
        <v>6</v>
      </c>
      <c r="AQ4" s="3" t="s">
        <v>6</v>
      </c>
      <c r="AR4" s="3" t="s">
        <v>11</v>
      </c>
      <c r="AS4" s="3" t="s">
        <v>6</v>
      </c>
      <c r="AT4" s="3" t="s">
        <v>12</v>
      </c>
      <c r="AU4" s="3" t="s">
        <v>6</v>
      </c>
      <c r="AV4" s="3" t="s">
        <v>6</v>
      </c>
      <c r="AW4" s="3" t="s">
        <v>6</v>
      </c>
      <c r="AX4" s="3" t="s">
        <v>6</v>
      </c>
      <c r="AY4" s="3" t="s">
        <v>13</v>
      </c>
      <c r="AZ4" s="3" t="s">
        <v>160</v>
      </c>
      <c r="BA4" s="3" t="s">
        <v>14</v>
      </c>
      <c r="BB4" s="3" t="s">
        <v>6</v>
      </c>
      <c r="BC4" s="3" t="s">
        <v>6</v>
      </c>
      <c r="BD4" s="3" t="s">
        <v>6</v>
      </c>
      <c r="BE4" s="3" t="s">
        <v>6</v>
      </c>
      <c r="BF4" s="3" t="s">
        <v>6</v>
      </c>
      <c r="BG4" s="3" t="s">
        <v>6</v>
      </c>
      <c r="BH4" s="3" t="s">
        <v>6</v>
      </c>
      <c r="BI4" s="3" t="s">
        <v>6</v>
      </c>
      <c r="BJ4" s="3" t="s">
        <v>15</v>
      </c>
      <c r="BK4" s="3" t="s">
        <v>16</v>
      </c>
      <c r="BL4" s="3" t="s">
        <v>1</v>
      </c>
      <c r="BM4" s="3" t="s">
        <v>7</v>
      </c>
      <c r="BN4" s="3" t="s">
        <v>6</v>
      </c>
      <c r="BO4" s="3" t="s">
        <v>6</v>
      </c>
      <c r="BP4" s="3" t="s">
        <v>6</v>
      </c>
      <c r="BQ4" s="3" t="s">
        <v>6</v>
      </c>
      <c r="BR4" s="3" t="s">
        <v>7</v>
      </c>
      <c r="BS4" s="3" t="s">
        <v>7</v>
      </c>
      <c r="BT4" s="3" t="s">
        <v>7</v>
      </c>
      <c r="BU4" s="3" t="s">
        <v>7</v>
      </c>
      <c r="BV4" s="3" t="s">
        <v>7</v>
      </c>
      <c r="BW4" s="3" t="s">
        <v>6</v>
      </c>
      <c r="BX4" s="3" t="s">
        <v>6</v>
      </c>
      <c r="BY4" s="3" t="s">
        <v>6</v>
      </c>
      <c r="BZ4" s="3" t="s">
        <v>6</v>
      </c>
      <c r="CA4" s="3" t="s">
        <v>6</v>
      </c>
      <c r="CB4" s="3" t="s">
        <v>160</v>
      </c>
      <c r="CC4" s="3" t="s">
        <v>6</v>
      </c>
      <c r="CD4" s="3" t="s">
        <v>6</v>
      </c>
      <c r="CE4" s="3" t="s">
        <v>6</v>
      </c>
      <c r="CF4" s="3" t="s">
        <v>6</v>
      </c>
      <c r="CG4" s="3" t="s">
        <v>6</v>
      </c>
      <c r="CM4">
        <v>5</v>
      </c>
      <c r="CN4" s="3" t="s">
        <v>160</v>
      </c>
      <c r="CO4" s="3" t="s">
        <v>162</v>
      </c>
      <c r="CP4" s="3" t="s">
        <v>79</v>
      </c>
      <c r="CQ4" s="3" t="s">
        <v>10</v>
      </c>
      <c r="CR4" s="3" t="s">
        <v>6</v>
      </c>
      <c r="CS4" s="3" t="s">
        <v>3</v>
      </c>
      <c r="CT4" s="3" t="s">
        <v>6</v>
      </c>
      <c r="CU4" s="3" t="s">
        <v>21</v>
      </c>
      <c r="CV4" s="3" t="s">
        <v>1</v>
      </c>
      <c r="DG4">
        <v>5</v>
      </c>
      <c r="DH4" s="3" t="s">
        <v>17</v>
      </c>
      <c r="DI4" s="3" t="s">
        <v>70</v>
      </c>
      <c r="DJ4" s="3" t="s">
        <v>71</v>
      </c>
      <c r="DK4" s="3" t="s">
        <v>16</v>
      </c>
      <c r="DL4" s="3" t="s">
        <v>1</v>
      </c>
      <c r="DM4" s="3" t="s">
        <v>6</v>
      </c>
      <c r="DN4" s="3" t="s">
        <v>7</v>
      </c>
      <c r="DO4" s="3" t="s">
        <v>7</v>
      </c>
      <c r="DP4" s="3" t="s">
        <v>6</v>
      </c>
      <c r="DQ4" s="3" t="s">
        <v>6</v>
      </c>
      <c r="DR4" s="3" t="s">
        <v>6</v>
      </c>
      <c r="EA4">
        <v>5</v>
      </c>
      <c r="EB4" s="3" t="s">
        <v>162</v>
      </c>
      <c r="EC4" s="3" t="s">
        <v>62</v>
      </c>
      <c r="ED4" s="3" t="s">
        <v>6</v>
      </c>
      <c r="EE4" s="3" t="s">
        <v>6</v>
      </c>
      <c r="EF4" s="3" t="s">
        <v>6</v>
      </c>
      <c r="EG4" s="3" t="s">
        <v>6</v>
      </c>
      <c r="EH4" s="3" t="s">
        <v>6</v>
      </c>
      <c r="EI4" s="3" t="s">
        <v>12</v>
      </c>
      <c r="EJ4" s="3" t="s">
        <v>1</v>
      </c>
      <c r="EK4" s="3" t="s">
        <v>63</v>
      </c>
      <c r="EL4" s="3" t="s">
        <v>7</v>
      </c>
      <c r="EM4" s="3" t="s">
        <v>6</v>
      </c>
      <c r="EN4" s="3" t="s">
        <v>6</v>
      </c>
      <c r="FY4">
        <v>5</v>
      </c>
      <c r="FZ4" s="3" t="s">
        <v>68</v>
      </c>
      <c r="GA4" s="3" t="s">
        <v>2</v>
      </c>
      <c r="GB4" s="3" t="s">
        <v>69</v>
      </c>
      <c r="GC4" s="3" t="s">
        <v>4</v>
      </c>
      <c r="GD4" s="3" t="s">
        <v>5</v>
      </c>
      <c r="GE4" s="3" t="s">
        <v>169</v>
      </c>
      <c r="GF4" s="3" t="s">
        <v>170</v>
      </c>
      <c r="GG4" s="3" t="s">
        <v>6</v>
      </c>
      <c r="GH4" s="3" t="s">
        <v>6</v>
      </c>
      <c r="GI4" s="3" t="s">
        <v>6</v>
      </c>
      <c r="GJ4" s="3" t="s">
        <v>7</v>
      </c>
      <c r="GK4" s="3" t="s">
        <v>6</v>
      </c>
      <c r="GL4" s="3" t="s">
        <v>7</v>
      </c>
      <c r="GM4" s="3" t="s">
        <v>6</v>
      </c>
      <c r="GN4" s="3" t="s">
        <v>7</v>
      </c>
      <c r="GO4" s="3" t="s">
        <v>6</v>
      </c>
      <c r="GP4" s="3" t="s">
        <v>8</v>
      </c>
      <c r="GQ4" s="3" t="s">
        <v>6</v>
      </c>
      <c r="GR4" s="3" t="s">
        <v>6</v>
      </c>
      <c r="GS4" s="3" t="s">
        <v>9</v>
      </c>
      <c r="HW4">
        <v>5</v>
      </c>
      <c r="HX4" s="3" t="s">
        <v>35</v>
      </c>
      <c r="HY4" s="3" t="s">
        <v>1</v>
      </c>
    </row>
    <row r="5" spans="2:233" ht="12.75">
      <c r="B5">
        <v>1</v>
      </c>
      <c r="C5" t="s">
        <v>159</v>
      </c>
      <c r="D5" t="b">
        <v>1</v>
      </c>
      <c r="E5" t="b">
        <v>1</v>
      </c>
      <c r="F5" t="s">
        <v>0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3" t="s">
        <v>17</v>
      </c>
      <c r="AG5" s="3" t="s">
        <v>74</v>
      </c>
      <c r="AH5" s="3" t="s">
        <v>1</v>
      </c>
      <c r="AI5" s="3" t="s">
        <v>6</v>
      </c>
      <c r="AJ5" s="3" t="s">
        <v>18</v>
      </c>
      <c r="AK5" s="3" t="s">
        <v>10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2</v>
      </c>
      <c r="AT5" s="3" t="s">
        <v>12</v>
      </c>
      <c r="AU5" s="3" t="s">
        <v>6</v>
      </c>
      <c r="AV5" s="3" t="s">
        <v>6</v>
      </c>
      <c r="AW5" s="3" t="s">
        <v>6</v>
      </c>
      <c r="AX5" s="3" t="s">
        <v>15</v>
      </c>
      <c r="AY5" s="3" t="s">
        <v>3</v>
      </c>
      <c r="AZ5" s="3" t="s">
        <v>17</v>
      </c>
      <c r="BA5" s="3" t="s">
        <v>14</v>
      </c>
      <c r="BB5" s="3" t="s">
        <v>6</v>
      </c>
      <c r="BC5" s="3" t="s">
        <v>6</v>
      </c>
      <c r="BD5" s="3" t="s">
        <v>20</v>
      </c>
      <c r="BE5" s="3" t="s">
        <v>6</v>
      </c>
      <c r="BF5" s="3" t="s">
        <v>6</v>
      </c>
      <c r="BG5" s="3" t="s">
        <v>6</v>
      </c>
      <c r="BH5" s="3" t="s">
        <v>6</v>
      </c>
      <c r="BI5" s="3" t="s">
        <v>6</v>
      </c>
      <c r="BJ5" s="3" t="s">
        <v>15</v>
      </c>
      <c r="BK5" s="3" t="s">
        <v>16</v>
      </c>
      <c r="BL5" s="3" t="s">
        <v>6</v>
      </c>
      <c r="BM5" s="3" t="s">
        <v>7</v>
      </c>
      <c r="BN5" s="3" t="s">
        <v>6</v>
      </c>
      <c r="BO5" s="3" t="s">
        <v>6</v>
      </c>
      <c r="BP5" s="3" t="s">
        <v>6</v>
      </c>
      <c r="BQ5" s="3" t="s">
        <v>6</v>
      </c>
      <c r="BR5" s="3" t="s">
        <v>2</v>
      </c>
      <c r="BS5" s="3" t="s">
        <v>2</v>
      </c>
      <c r="BT5" s="3" t="s">
        <v>2</v>
      </c>
      <c r="BU5" s="3" t="s">
        <v>2</v>
      </c>
      <c r="BV5" s="3" t="s">
        <v>7</v>
      </c>
      <c r="BW5" s="3" t="s">
        <v>6</v>
      </c>
      <c r="BX5" s="3" t="s">
        <v>6</v>
      </c>
      <c r="BY5" s="3" t="s">
        <v>63</v>
      </c>
      <c r="BZ5" s="3" t="s">
        <v>6</v>
      </c>
      <c r="CA5" s="3" t="s">
        <v>7</v>
      </c>
      <c r="CB5" s="3" t="s">
        <v>161</v>
      </c>
      <c r="CC5" s="3" t="s">
        <v>6</v>
      </c>
      <c r="CD5" s="3" t="s">
        <v>6</v>
      </c>
      <c r="CE5" s="3" t="s">
        <v>6</v>
      </c>
      <c r="CF5" s="3" t="s">
        <v>6</v>
      </c>
      <c r="CG5" s="3" t="s">
        <v>6</v>
      </c>
      <c r="CM5">
        <v>5</v>
      </c>
      <c r="CN5" s="3" t="s">
        <v>160</v>
      </c>
      <c r="CO5" s="3" t="s">
        <v>163</v>
      </c>
      <c r="CP5" s="3" t="s">
        <v>80</v>
      </c>
      <c r="CQ5" s="3" t="s">
        <v>22</v>
      </c>
      <c r="CR5" s="3" t="s">
        <v>6</v>
      </c>
      <c r="CS5" s="3" t="s">
        <v>3</v>
      </c>
      <c r="CT5" s="3" t="s">
        <v>6</v>
      </c>
      <c r="CU5" s="3" t="s">
        <v>21</v>
      </c>
      <c r="CV5" s="3" t="s">
        <v>1</v>
      </c>
      <c r="DG5">
        <v>5</v>
      </c>
      <c r="DH5" s="3" t="s">
        <v>17</v>
      </c>
      <c r="DI5" s="3" t="s">
        <v>25</v>
      </c>
      <c r="DJ5" s="3" t="s">
        <v>26</v>
      </c>
      <c r="DK5" s="3" t="s">
        <v>16</v>
      </c>
      <c r="DL5" s="3" t="s">
        <v>1</v>
      </c>
      <c r="DM5" s="3" t="s">
        <v>6</v>
      </c>
      <c r="DN5" s="3" t="s">
        <v>7</v>
      </c>
      <c r="DO5" s="3" t="s">
        <v>7</v>
      </c>
      <c r="DP5" s="3" t="s">
        <v>6</v>
      </c>
      <c r="DQ5" s="3" t="s">
        <v>6</v>
      </c>
      <c r="DR5" s="3" t="s">
        <v>6</v>
      </c>
      <c r="EA5">
        <v>5</v>
      </c>
      <c r="EB5" s="3" t="s">
        <v>163</v>
      </c>
      <c r="EC5" s="3" t="s">
        <v>62</v>
      </c>
      <c r="ED5" s="3" t="s">
        <v>6</v>
      </c>
      <c r="EE5" s="3" t="s">
        <v>6</v>
      </c>
      <c r="EF5" s="3" t="s">
        <v>6</v>
      </c>
      <c r="EG5" s="3" t="s">
        <v>6</v>
      </c>
      <c r="EH5" s="3" t="s">
        <v>6</v>
      </c>
      <c r="EI5" s="3" t="s">
        <v>12</v>
      </c>
      <c r="EJ5" s="3" t="s">
        <v>1</v>
      </c>
      <c r="EK5" s="3" t="s">
        <v>64</v>
      </c>
      <c r="EL5" s="3" t="s">
        <v>7</v>
      </c>
      <c r="EM5" s="3" t="s">
        <v>6</v>
      </c>
      <c r="EN5" s="3" t="s">
        <v>6</v>
      </c>
      <c r="FY5">
        <v>5</v>
      </c>
      <c r="FZ5" s="3" t="s">
        <v>150</v>
      </c>
      <c r="GA5" s="3" t="s">
        <v>2</v>
      </c>
      <c r="GB5" s="3" t="s">
        <v>3</v>
      </c>
      <c r="GC5" s="3" t="s">
        <v>4</v>
      </c>
      <c r="GD5" s="3" t="s">
        <v>5</v>
      </c>
      <c r="GE5" s="3" t="s">
        <v>245</v>
      </c>
      <c r="GF5" s="3" t="s">
        <v>8</v>
      </c>
      <c r="GG5" s="3" t="s">
        <v>6</v>
      </c>
      <c r="GH5" s="3" t="s">
        <v>6</v>
      </c>
      <c r="GI5" s="3" t="s">
        <v>246</v>
      </c>
      <c r="GJ5" s="3" t="s">
        <v>8</v>
      </c>
      <c r="GK5" s="3" t="s">
        <v>6</v>
      </c>
      <c r="GL5" s="3" t="s">
        <v>7</v>
      </c>
      <c r="GM5" s="3" t="s">
        <v>6</v>
      </c>
      <c r="GN5" s="3" t="s">
        <v>7</v>
      </c>
      <c r="GO5" s="3" t="s">
        <v>6</v>
      </c>
      <c r="GP5" s="3" t="s">
        <v>8</v>
      </c>
      <c r="GQ5" s="3" t="s">
        <v>6</v>
      </c>
      <c r="GR5" s="3" t="s">
        <v>6</v>
      </c>
      <c r="GS5" s="3" t="s">
        <v>73</v>
      </c>
      <c r="HW5">
        <v>5</v>
      </c>
      <c r="HX5" s="3" t="s">
        <v>36</v>
      </c>
      <c r="HY5" s="3" t="s">
        <v>6</v>
      </c>
    </row>
    <row r="6" spans="26:233" ht="12.75">
      <c r="Z6" t="b">
        <v>0</v>
      </c>
      <c r="AE6">
        <v>4</v>
      </c>
      <c r="AF6" s="3" t="s">
        <v>172</v>
      </c>
      <c r="AG6" s="3" t="s">
        <v>78</v>
      </c>
      <c r="AH6" s="3" t="s">
        <v>6</v>
      </c>
      <c r="AI6" s="3" t="s">
        <v>1</v>
      </c>
      <c r="AJ6" s="3" t="s">
        <v>1</v>
      </c>
      <c r="AK6" s="3" t="s">
        <v>10</v>
      </c>
      <c r="AL6" s="3" t="s">
        <v>6</v>
      </c>
      <c r="AM6" s="3" t="s">
        <v>6</v>
      </c>
      <c r="AN6" s="3" t="s">
        <v>6</v>
      </c>
      <c r="AO6" s="3" t="s">
        <v>6</v>
      </c>
      <c r="AP6" s="3" t="s">
        <v>6</v>
      </c>
      <c r="AQ6" s="3" t="s">
        <v>6</v>
      </c>
      <c r="AR6" s="3" t="s">
        <v>11</v>
      </c>
      <c r="AS6" s="3" t="s">
        <v>6</v>
      </c>
      <c r="AT6" s="3" t="s">
        <v>12</v>
      </c>
      <c r="AU6" s="3" t="s">
        <v>6</v>
      </c>
      <c r="AV6" s="3" t="s">
        <v>6</v>
      </c>
      <c r="AW6" s="3" t="s">
        <v>6</v>
      </c>
      <c r="AX6" s="3" t="s">
        <v>6</v>
      </c>
      <c r="AY6" s="3" t="s">
        <v>13</v>
      </c>
      <c r="AZ6" s="3" t="s">
        <v>172</v>
      </c>
      <c r="BA6" s="3" t="s">
        <v>14</v>
      </c>
      <c r="BB6" s="3" t="s">
        <v>6</v>
      </c>
      <c r="BC6" s="3" t="s">
        <v>6</v>
      </c>
      <c r="BD6" s="3" t="s">
        <v>6</v>
      </c>
      <c r="BE6" s="3" t="s">
        <v>6</v>
      </c>
      <c r="BF6" s="3" t="s">
        <v>6</v>
      </c>
      <c r="BG6" s="3" t="s">
        <v>6</v>
      </c>
      <c r="BH6" s="3" t="s">
        <v>6</v>
      </c>
      <c r="BI6" s="3" t="s">
        <v>6</v>
      </c>
      <c r="BJ6" s="3" t="s">
        <v>15</v>
      </c>
      <c r="BK6" s="3" t="s">
        <v>16</v>
      </c>
      <c r="BL6" s="3" t="s">
        <v>1</v>
      </c>
      <c r="BM6" s="3" t="s">
        <v>7</v>
      </c>
      <c r="BN6" s="3" t="s">
        <v>6</v>
      </c>
      <c r="BO6" s="3" t="s">
        <v>6</v>
      </c>
      <c r="BP6" s="3" t="s">
        <v>6</v>
      </c>
      <c r="BQ6" s="3" t="s">
        <v>6</v>
      </c>
      <c r="BR6" s="3" t="s">
        <v>7</v>
      </c>
      <c r="BS6" s="3" t="s">
        <v>7</v>
      </c>
      <c r="BT6" s="3" t="s">
        <v>7</v>
      </c>
      <c r="BU6" s="3" t="s">
        <v>7</v>
      </c>
      <c r="BV6" s="3" t="s">
        <v>7</v>
      </c>
      <c r="BW6" s="3" t="s">
        <v>6</v>
      </c>
      <c r="BX6" s="3" t="s">
        <v>6</v>
      </c>
      <c r="BY6" s="3" t="s">
        <v>6</v>
      </c>
      <c r="BZ6" s="3" t="s">
        <v>6</v>
      </c>
      <c r="CA6" s="3" t="s">
        <v>6</v>
      </c>
      <c r="CB6" s="3" t="s">
        <v>172</v>
      </c>
      <c r="CC6" s="3" t="s">
        <v>6</v>
      </c>
      <c r="CD6" s="3" t="s">
        <v>6</v>
      </c>
      <c r="CE6" s="3" t="s">
        <v>6</v>
      </c>
      <c r="CF6" s="3" t="s">
        <v>6</v>
      </c>
      <c r="CG6" s="3" t="s">
        <v>6</v>
      </c>
      <c r="CM6">
        <v>5</v>
      </c>
      <c r="CN6" s="3" t="s">
        <v>160</v>
      </c>
      <c r="CO6" s="3" t="s">
        <v>164</v>
      </c>
      <c r="CP6" s="3" t="s">
        <v>81</v>
      </c>
      <c r="CQ6" s="3" t="s">
        <v>23</v>
      </c>
      <c r="CR6" s="3" t="s">
        <v>6</v>
      </c>
      <c r="CS6" s="3" t="s">
        <v>3</v>
      </c>
      <c r="CT6" s="3" t="s">
        <v>6</v>
      </c>
      <c r="CU6" s="3" t="s">
        <v>21</v>
      </c>
      <c r="CV6" s="3" t="s">
        <v>1</v>
      </c>
      <c r="DG6">
        <v>5</v>
      </c>
      <c r="DH6" s="3" t="s">
        <v>17</v>
      </c>
      <c r="DI6" s="3" t="s">
        <v>27</v>
      </c>
      <c r="DJ6" s="3" t="s">
        <v>28</v>
      </c>
      <c r="DK6" s="3" t="s">
        <v>16</v>
      </c>
      <c r="DL6" s="3" t="s">
        <v>1</v>
      </c>
      <c r="DM6" s="3" t="s">
        <v>6</v>
      </c>
      <c r="DN6" s="3" t="s">
        <v>7</v>
      </c>
      <c r="DO6" s="3" t="s">
        <v>7</v>
      </c>
      <c r="DP6" s="3" t="s">
        <v>6</v>
      </c>
      <c r="DQ6" s="3" t="s">
        <v>6</v>
      </c>
      <c r="DR6" s="3" t="s">
        <v>6</v>
      </c>
      <c r="EA6">
        <v>5</v>
      </c>
      <c r="EB6" s="3" t="s">
        <v>164</v>
      </c>
      <c r="EC6" s="3" t="s">
        <v>62</v>
      </c>
      <c r="ED6" s="3" t="s">
        <v>6</v>
      </c>
      <c r="EE6" s="3" t="s">
        <v>6</v>
      </c>
      <c r="EF6" s="3" t="s">
        <v>6</v>
      </c>
      <c r="EG6" s="3" t="s">
        <v>6</v>
      </c>
      <c r="EH6" s="3" t="s">
        <v>6</v>
      </c>
      <c r="EI6" s="3" t="s">
        <v>12</v>
      </c>
      <c r="EJ6" s="3" t="s">
        <v>1</v>
      </c>
      <c r="EK6" s="3" t="s">
        <v>19</v>
      </c>
      <c r="EL6" s="3" t="s">
        <v>7</v>
      </c>
      <c r="EM6" s="3" t="s">
        <v>6</v>
      </c>
      <c r="EN6" s="3" t="s">
        <v>6</v>
      </c>
      <c r="FY6">
        <v>4</v>
      </c>
      <c r="FZ6" s="3" t="s">
        <v>68</v>
      </c>
      <c r="GA6" s="3" t="s">
        <v>2</v>
      </c>
      <c r="GB6" s="3" t="s">
        <v>69</v>
      </c>
      <c r="GC6" s="3" t="s">
        <v>4</v>
      </c>
      <c r="GD6" s="3" t="s">
        <v>5</v>
      </c>
      <c r="GE6" s="3" t="s">
        <v>169</v>
      </c>
      <c r="GF6" s="3" t="s">
        <v>170</v>
      </c>
      <c r="GG6" s="3" t="s">
        <v>6</v>
      </c>
      <c r="GH6" s="3" t="s">
        <v>6</v>
      </c>
      <c r="GI6" s="3" t="s">
        <v>6</v>
      </c>
      <c r="GJ6" s="3" t="s">
        <v>7</v>
      </c>
      <c r="GK6" s="3" t="s">
        <v>6</v>
      </c>
      <c r="GL6" s="3" t="s">
        <v>7</v>
      </c>
      <c r="GM6" s="3" t="s">
        <v>6</v>
      </c>
      <c r="GN6" s="3" t="s">
        <v>7</v>
      </c>
      <c r="GO6" s="3" t="s">
        <v>6</v>
      </c>
      <c r="GP6" s="3" t="s">
        <v>8</v>
      </c>
      <c r="GQ6" s="3" t="s">
        <v>6</v>
      </c>
      <c r="GR6" s="3" t="s">
        <v>6</v>
      </c>
      <c r="GS6" s="3" t="s">
        <v>9</v>
      </c>
      <c r="HW6">
        <v>5</v>
      </c>
      <c r="HX6" s="3" t="s">
        <v>37</v>
      </c>
      <c r="HY6" s="3" t="s">
        <v>6</v>
      </c>
    </row>
    <row r="7" spans="31:233" ht="12.75">
      <c r="AE7">
        <v>4</v>
      </c>
      <c r="AF7" s="3" t="s">
        <v>17</v>
      </c>
      <c r="AG7" s="3" t="s">
        <v>74</v>
      </c>
      <c r="AH7" s="3" t="s">
        <v>1</v>
      </c>
      <c r="AI7" s="3" t="s">
        <v>6</v>
      </c>
      <c r="AJ7" s="3" t="s">
        <v>18</v>
      </c>
      <c r="AK7" s="3" t="s">
        <v>10</v>
      </c>
      <c r="AL7" s="3" t="s">
        <v>6</v>
      </c>
      <c r="AM7" s="3" t="s">
        <v>6</v>
      </c>
      <c r="AN7" s="3" t="s">
        <v>6</v>
      </c>
      <c r="AO7" s="3" t="s">
        <v>6</v>
      </c>
      <c r="AP7" s="3" t="s">
        <v>6</v>
      </c>
      <c r="AQ7" s="3" t="s">
        <v>6</v>
      </c>
      <c r="AR7" s="3" t="s">
        <v>6</v>
      </c>
      <c r="AS7" s="3" t="s">
        <v>2</v>
      </c>
      <c r="AT7" s="3" t="s">
        <v>12</v>
      </c>
      <c r="AU7" s="3" t="s">
        <v>6</v>
      </c>
      <c r="AV7" s="3" t="s">
        <v>6</v>
      </c>
      <c r="AW7" s="3" t="s">
        <v>6</v>
      </c>
      <c r="AX7" s="3" t="s">
        <v>15</v>
      </c>
      <c r="AY7" s="3" t="s">
        <v>3</v>
      </c>
      <c r="AZ7" s="3" t="s">
        <v>17</v>
      </c>
      <c r="BA7" s="3" t="s">
        <v>14</v>
      </c>
      <c r="BB7" s="3" t="s">
        <v>6</v>
      </c>
      <c r="BC7" s="3" t="s">
        <v>6</v>
      </c>
      <c r="BD7" s="3" t="s">
        <v>20</v>
      </c>
      <c r="BE7" s="3" t="s">
        <v>6</v>
      </c>
      <c r="BF7" s="3" t="s">
        <v>6</v>
      </c>
      <c r="BG7" s="3" t="s">
        <v>6</v>
      </c>
      <c r="BH7" s="3" t="s">
        <v>6</v>
      </c>
      <c r="BI7" s="3" t="s">
        <v>6</v>
      </c>
      <c r="BJ7" s="3" t="s">
        <v>15</v>
      </c>
      <c r="BK7" s="3" t="s">
        <v>16</v>
      </c>
      <c r="BL7" s="3" t="s">
        <v>6</v>
      </c>
      <c r="BM7" s="3" t="s">
        <v>7</v>
      </c>
      <c r="BN7" s="3" t="s">
        <v>6</v>
      </c>
      <c r="BO7" s="3" t="s">
        <v>6</v>
      </c>
      <c r="BP7" s="3" t="s">
        <v>6</v>
      </c>
      <c r="BQ7" s="3" t="s">
        <v>6</v>
      </c>
      <c r="BR7" s="3" t="s">
        <v>2</v>
      </c>
      <c r="BS7" s="3" t="s">
        <v>2</v>
      </c>
      <c r="BT7" s="3" t="s">
        <v>2</v>
      </c>
      <c r="BU7" s="3" t="s">
        <v>2</v>
      </c>
      <c r="BV7" s="3" t="s">
        <v>7</v>
      </c>
      <c r="BW7" s="3" t="s">
        <v>6</v>
      </c>
      <c r="BX7" s="3" t="s">
        <v>6</v>
      </c>
      <c r="BY7" s="3" t="s">
        <v>63</v>
      </c>
      <c r="BZ7" s="3" t="s">
        <v>6</v>
      </c>
      <c r="CA7" s="3" t="s">
        <v>7</v>
      </c>
      <c r="CB7" s="3" t="s">
        <v>173</v>
      </c>
      <c r="CC7" s="3" t="s">
        <v>6</v>
      </c>
      <c r="CD7" s="3" t="s">
        <v>6</v>
      </c>
      <c r="CE7" s="3" t="s">
        <v>6</v>
      </c>
      <c r="CF7" s="3" t="s">
        <v>6</v>
      </c>
      <c r="CG7" s="3" t="s">
        <v>6</v>
      </c>
      <c r="CM7">
        <v>5</v>
      </c>
      <c r="CN7" s="3" t="s">
        <v>160</v>
      </c>
      <c r="CO7" s="3" t="s">
        <v>165</v>
      </c>
      <c r="CP7" s="3" t="s">
        <v>82</v>
      </c>
      <c r="CQ7" s="3" t="s">
        <v>24</v>
      </c>
      <c r="CR7" s="3" t="s">
        <v>6</v>
      </c>
      <c r="CS7" s="3" t="s">
        <v>3</v>
      </c>
      <c r="CT7" s="3" t="s">
        <v>6</v>
      </c>
      <c r="CU7" s="3" t="s">
        <v>21</v>
      </c>
      <c r="CV7" s="3" t="s">
        <v>1</v>
      </c>
      <c r="DG7">
        <v>5</v>
      </c>
      <c r="DH7" s="3" t="s">
        <v>17</v>
      </c>
      <c r="DI7" s="3" t="s">
        <v>29</v>
      </c>
      <c r="DJ7" s="3" t="s">
        <v>30</v>
      </c>
      <c r="DK7" s="3" t="s">
        <v>16</v>
      </c>
      <c r="DL7" s="3" t="s">
        <v>1</v>
      </c>
      <c r="DM7" s="3" t="s">
        <v>6</v>
      </c>
      <c r="DN7" s="3" t="s">
        <v>7</v>
      </c>
      <c r="DO7" s="3" t="s">
        <v>7</v>
      </c>
      <c r="DP7" s="3" t="s">
        <v>6</v>
      </c>
      <c r="DQ7" s="3" t="s">
        <v>6</v>
      </c>
      <c r="DR7" s="3" t="s">
        <v>6</v>
      </c>
      <c r="EA7">
        <v>5</v>
      </c>
      <c r="EB7" s="3" t="s">
        <v>165</v>
      </c>
      <c r="EC7" s="3" t="s">
        <v>62</v>
      </c>
      <c r="ED7" s="3" t="s">
        <v>6</v>
      </c>
      <c r="EE7" s="3" t="s">
        <v>6</v>
      </c>
      <c r="EF7" s="3" t="s">
        <v>6</v>
      </c>
      <c r="EG7" s="3" t="s">
        <v>6</v>
      </c>
      <c r="EH7" s="3" t="s">
        <v>6</v>
      </c>
      <c r="EI7" s="3" t="s">
        <v>12</v>
      </c>
      <c r="EJ7" s="3" t="s">
        <v>1</v>
      </c>
      <c r="EK7" s="3" t="s">
        <v>65</v>
      </c>
      <c r="EL7" s="3" t="s">
        <v>7</v>
      </c>
      <c r="EM7" s="3" t="s">
        <v>6</v>
      </c>
      <c r="EN7" s="3" t="s">
        <v>6</v>
      </c>
      <c r="FY7">
        <v>4</v>
      </c>
      <c r="FZ7" s="3" t="s">
        <v>150</v>
      </c>
      <c r="GA7" s="3" t="s">
        <v>2</v>
      </c>
      <c r="GB7" s="3" t="s">
        <v>3</v>
      </c>
      <c r="GC7" s="3" t="s">
        <v>4</v>
      </c>
      <c r="GD7" s="3" t="s">
        <v>5</v>
      </c>
      <c r="GE7" s="3" t="s">
        <v>245</v>
      </c>
      <c r="GF7" s="3" t="s">
        <v>8</v>
      </c>
      <c r="GG7" s="3" t="s">
        <v>6</v>
      </c>
      <c r="GH7" s="3" t="s">
        <v>6</v>
      </c>
      <c r="GI7" s="3" t="s">
        <v>246</v>
      </c>
      <c r="GJ7" s="3" t="s">
        <v>8</v>
      </c>
      <c r="GK7" s="3" t="s">
        <v>6</v>
      </c>
      <c r="GL7" s="3" t="s">
        <v>7</v>
      </c>
      <c r="GM7" s="3" t="s">
        <v>6</v>
      </c>
      <c r="GN7" s="3" t="s">
        <v>7</v>
      </c>
      <c r="GO7" s="3" t="s">
        <v>6</v>
      </c>
      <c r="GP7" s="3" t="s">
        <v>8</v>
      </c>
      <c r="GQ7" s="3" t="s">
        <v>6</v>
      </c>
      <c r="GR7" s="3" t="s">
        <v>6</v>
      </c>
      <c r="GS7" s="3" t="s">
        <v>73</v>
      </c>
      <c r="HW7">
        <v>5</v>
      </c>
      <c r="HX7" s="3" t="s">
        <v>38</v>
      </c>
      <c r="HY7" s="3" t="s">
        <v>2</v>
      </c>
    </row>
    <row r="8" spans="91:233" ht="12.75">
      <c r="CM8">
        <v>4</v>
      </c>
      <c r="CN8" s="3" t="s">
        <v>172</v>
      </c>
      <c r="CO8" s="3" t="s">
        <v>174</v>
      </c>
      <c r="CP8" s="3" t="s">
        <v>79</v>
      </c>
      <c r="CQ8" s="3" t="s">
        <v>10</v>
      </c>
      <c r="CR8" s="3" t="s">
        <v>6</v>
      </c>
      <c r="CS8" s="3" t="s">
        <v>3</v>
      </c>
      <c r="CT8" s="3" t="s">
        <v>6</v>
      </c>
      <c r="CU8" s="3" t="s">
        <v>21</v>
      </c>
      <c r="CV8" s="3" t="s">
        <v>1</v>
      </c>
      <c r="DG8">
        <v>5</v>
      </c>
      <c r="DH8" s="3" t="s">
        <v>17</v>
      </c>
      <c r="DI8" s="3" t="s">
        <v>31</v>
      </c>
      <c r="DJ8" s="3" t="s">
        <v>32</v>
      </c>
      <c r="DK8" s="3" t="s">
        <v>16</v>
      </c>
      <c r="DL8" s="3" t="s">
        <v>1</v>
      </c>
      <c r="DM8" s="3" t="s">
        <v>6</v>
      </c>
      <c r="DN8" s="3" t="s">
        <v>7</v>
      </c>
      <c r="DO8" s="3" t="s">
        <v>7</v>
      </c>
      <c r="DP8" s="3" t="s">
        <v>6</v>
      </c>
      <c r="DQ8" s="3" t="s">
        <v>6</v>
      </c>
      <c r="DR8" s="3" t="s">
        <v>6</v>
      </c>
      <c r="EA8">
        <v>4</v>
      </c>
      <c r="EB8" s="3" t="s">
        <v>174</v>
      </c>
      <c r="EC8" s="3" t="s">
        <v>62</v>
      </c>
      <c r="ED8" s="3" t="s">
        <v>6</v>
      </c>
      <c r="EE8" s="3" t="s">
        <v>6</v>
      </c>
      <c r="EF8" s="3" t="s">
        <v>6</v>
      </c>
      <c r="EG8" s="3" t="s">
        <v>6</v>
      </c>
      <c r="EH8" s="3" t="s">
        <v>6</v>
      </c>
      <c r="EI8" s="3" t="s">
        <v>12</v>
      </c>
      <c r="EJ8" s="3" t="s">
        <v>1</v>
      </c>
      <c r="EK8" s="3" t="s">
        <v>63</v>
      </c>
      <c r="EL8" s="3" t="s">
        <v>7</v>
      </c>
      <c r="EM8" s="3" t="s">
        <v>6</v>
      </c>
      <c r="EN8" s="3" t="s">
        <v>6</v>
      </c>
      <c r="HW8">
        <v>5</v>
      </c>
      <c r="HX8" s="3" t="s">
        <v>39</v>
      </c>
      <c r="HY8" s="3" t="s">
        <v>6</v>
      </c>
    </row>
    <row r="9" spans="91:233" ht="12.75">
      <c r="CM9">
        <v>4</v>
      </c>
      <c r="CN9" s="3" t="s">
        <v>172</v>
      </c>
      <c r="CO9" s="3" t="s">
        <v>175</v>
      </c>
      <c r="CP9" s="3" t="s">
        <v>80</v>
      </c>
      <c r="CQ9" s="3" t="s">
        <v>22</v>
      </c>
      <c r="CR9" s="3" t="s">
        <v>6</v>
      </c>
      <c r="CS9" s="3" t="s">
        <v>3</v>
      </c>
      <c r="CT9" s="3" t="s">
        <v>6</v>
      </c>
      <c r="CU9" s="3" t="s">
        <v>21</v>
      </c>
      <c r="CV9" s="3" t="s">
        <v>1</v>
      </c>
      <c r="DG9">
        <v>5</v>
      </c>
      <c r="DH9" s="3" t="s">
        <v>17</v>
      </c>
      <c r="DI9" s="3" t="s">
        <v>33</v>
      </c>
      <c r="DJ9" s="3" t="s">
        <v>34</v>
      </c>
      <c r="DK9" s="3" t="s">
        <v>16</v>
      </c>
      <c r="DL9" s="3" t="s">
        <v>1</v>
      </c>
      <c r="DM9" s="3" t="s">
        <v>6</v>
      </c>
      <c r="DN9" s="3" t="s">
        <v>7</v>
      </c>
      <c r="DO9" s="3" t="s">
        <v>7</v>
      </c>
      <c r="DP9" s="3" t="s">
        <v>6</v>
      </c>
      <c r="DQ9" s="3" t="s">
        <v>6</v>
      </c>
      <c r="DR9" s="3" t="s">
        <v>6</v>
      </c>
      <c r="EA9">
        <v>4</v>
      </c>
      <c r="EB9" s="3" t="s">
        <v>175</v>
      </c>
      <c r="EC9" s="3" t="s">
        <v>62</v>
      </c>
      <c r="ED9" s="3" t="s">
        <v>6</v>
      </c>
      <c r="EE9" s="3" t="s">
        <v>6</v>
      </c>
      <c r="EF9" s="3" t="s">
        <v>6</v>
      </c>
      <c r="EG9" s="3" t="s">
        <v>6</v>
      </c>
      <c r="EH9" s="3" t="s">
        <v>6</v>
      </c>
      <c r="EI9" s="3" t="s">
        <v>12</v>
      </c>
      <c r="EJ9" s="3" t="s">
        <v>1</v>
      </c>
      <c r="EK9" s="3" t="s">
        <v>64</v>
      </c>
      <c r="EL9" s="3" t="s">
        <v>7</v>
      </c>
      <c r="EM9" s="3" t="s">
        <v>6</v>
      </c>
      <c r="EN9" s="3" t="s">
        <v>6</v>
      </c>
      <c r="HW9">
        <v>5</v>
      </c>
      <c r="HX9" s="3" t="s">
        <v>40</v>
      </c>
      <c r="HY9" s="3" t="s">
        <v>2</v>
      </c>
    </row>
    <row r="10" spans="91:233" ht="12.75">
      <c r="CM10">
        <v>4</v>
      </c>
      <c r="CN10" s="3" t="s">
        <v>172</v>
      </c>
      <c r="CO10" s="3" t="s">
        <v>176</v>
      </c>
      <c r="CP10" s="3" t="s">
        <v>81</v>
      </c>
      <c r="CQ10" s="3" t="s">
        <v>23</v>
      </c>
      <c r="CR10" s="3" t="s">
        <v>6</v>
      </c>
      <c r="CS10" s="3" t="s">
        <v>3</v>
      </c>
      <c r="CT10" s="3" t="s">
        <v>6</v>
      </c>
      <c r="CU10" s="3" t="s">
        <v>21</v>
      </c>
      <c r="CV10" s="3" t="s">
        <v>1</v>
      </c>
      <c r="DG10">
        <v>4</v>
      </c>
      <c r="DH10" s="3" t="s">
        <v>17</v>
      </c>
      <c r="DI10" s="3" t="s">
        <v>70</v>
      </c>
      <c r="DJ10" s="3" t="s">
        <v>71</v>
      </c>
      <c r="DK10" s="3" t="s">
        <v>16</v>
      </c>
      <c r="DL10" s="3" t="s">
        <v>1</v>
      </c>
      <c r="DM10" s="3" t="s">
        <v>6</v>
      </c>
      <c r="DN10" s="3" t="s">
        <v>7</v>
      </c>
      <c r="DO10" s="3" t="s">
        <v>7</v>
      </c>
      <c r="DP10" s="3" t="s">
        <v>6</v>
      </c>
      <c r="DQ10" s="3" t="s">
        <v>6</v>
      </c>
      <c r="DR10" s="3" t="s">
        <v>6</v>
      </c>
      <c r="EA10">
        <v>4</v>
      </c>
      <c r="EB10" s="3" t="s">
        <v>176</v>
      </c>
      <c r="EC10" s="3" t="s">
        <v>62</v>
      </c>
      <c r="ED10" s="3" t="s">
        <v>6</v>
      </c>
      <c r="EE10" s="3" t="s">
        <v>6</v>
      </c>
      <c r="EF10" s="3" t="s">
        <v>6</v>
      </c>
      <c r="EG10" s="3" t="s">
        <v>6</v>
      </c>
      <c r="EH10" s="3" t="s">
        <v>6</v>
      </c>
      <c r="EI10" s="3" t="s">
        <v>12</v>
      </c>
      <c r="EJ10" s="3" t="s">
        <v>1</v>
      </c>
      <c r="EK10" s="3" t="s">
        <v>19</v>
      </c>
      <c r="EL10" s="3" t="s">
        <v>7</v>
      </c>
      <c r="EM10" s="3" t="s">
        <v>6</v>
      </c>
      <c r="EN10" s="3" t="s">
        <v>6</v>
      </c>
      <c r="HW10">
        <v>5</v>
      </c>
      <c r="HX10" s="3" t="s">
        <v>41</v>
      </c>
      <c r="HY10" s="3" t="s">
        <v>6</v>
      </c>
    </row>
    <row r="11" spans="91:233" ht="12.75">
      <c r="CM11">
        <v>4</v>
      </c>
      <c r="CN11" s="3" t="s">
        <v>172</v>
      </c>
      <c r="CO11" s="3" t="s">
        <v>177</v>
      </c>
      <c r="CP11" s="3" t="s">
        <v>82</v>
      </c>
      <c r="CQ11" s="3" t="s">
        <v>24</v>
      </c>
      <c r="CR11" s="3" t="s">
        <v>6</v>
      </c>
      <c r="CS11" s="3" t="s">
        <v>3</v>
      </c>
      <c r="CT11" s="3" t="s">
        <v>6</v>
      </c>
      <c r="CU11" s="3" t="s">
        <v>21</v>
      </c>
      <c r="CV11" s="3" t="s">
        <v>1</v>
      </c>
      <c r="DG11">
        <v>4</v>
      </c>
      <c r="DH11" s="3" t="s">
        <v>17</v>
      </c>
      <c r="DI11" s="3" t="s">
        <v>25</v>
      </c>
      <c r="DJ11" s="3" t="s">
        <v>26</v>
      </c>
      <c r="DK11" s="3" t="s">
        <v>16</v>
      </c>
      <c r="DL11" s="3" t="s">
        <v>1</v>
      </c>
      <c r="DM11" s="3" t="s">
        <v>6</v>
      </c>
      <c r="DN11" s="3" t="s">
        <v>7</v>
      </c>
      <c r="DO11" s="3" t="s">
        <v>7</v>
      </c>
      <c r="DP11" s="3" t="s">
        <v>6</v>
      </c>
      <c r="DQ11" s="3" t="s">
        <v>6</v>
      </c>
      <c r="DR11" s="3" t="s">
        <v>6</v>
      </c>
      <c r="EA11">
        <v>4</v>
      </c>
      <c r="EB11" s="3" t="s">
        <v>177</v>
      </c>
      <c r="EC11" s="3" t="s">
        <v>62</v>
      </c>
      <c r="ED11" s="3" t="s">
        <v>6</v>
      </c>
      <c r="EE11" s="3" t="s">
        <v>6</v>
      </c>
      <c r="EF11" s="3" t="s">
        <v>6</v>
      </c>
      <c r="EG11" s="3" t="s">
        <v>6</v>
      </c>
      <c r="EH11" s="3" t="s">
        <v>6</v>
      </c>
      <c r="EI11" s="3" t="s">
        <v>12</v>
      </c>
      <c r="EJ11" s="3" t="s">
        <v>1</v>
      </c>
      <c r="EK11" s="3" t="s">
        <v>65</v>
      </c>
      <c r="EL11" s="3" t="s">
        <v>7</v>
      </c>
      <c r="EM11" s="3" t="s">
        <v>6</v>
      </c>
      <c r="EN11" s="3" t="s">
        <v>6</v>
      </c>
      <c r="HW11">
        <v>5</v>
      </c>
      <c r="HX11" s="3" t="s">
        <v>42</v>
      </c>
      <c r="HY11" s="3" t="s">
        <v>166</v>
      </c>
    </row>
    <row r="12" spans="111:233" ht="12.75">
      <c r="DG12">
        <v>4</v>
      </c>
      <c r="DH12" s="3" t="s">
        <v>17</v>
      </c>
      <c r="DI12" s="3" t="s">
        <v>27</v>
      </c>
      <c r="DJ12" s="3" t="s">
        <v>28</v>
      </c>
      <c r="DK12" s="3" t="s">
        <v>16</v>
      </c>
      <c r="DL12" s="3" t="s">
        <v>1</v>
      </c>
      <c r="DM12" s="3" t="s">
        <v>6</v>
      </c>
      <c r="DN12" s="3" t="s">
        <v>7</v>
      </c>
      <c r="DO12" s="3" t="s">
        <v>7</v>
      </c>
      <c r="DP12" s="3" t="s">
        <v>6</v>
      </c>
      <c r="DQ12" s="3" t="s">
        <v>6</v>
      </c>
      <c r="DR12" s="3" t="s">
        <v>6</v>
      </c>
      <c r="HW12">
        <v>5</v>
      </c>
      <c r="HX12" s="3" t="s">
        <v>43</v>
      </c>
      <c r="HY12" s="3" t="s">
        <v>167</v>
      </c>
    </row>
    <row r="13" spans="111:233" ht="12.75">
      <c r="DG13">
        <v>4</v>
      </c>
      <c r="DH13" s="3" t="s">
        <v>17</v>
      </c>
      <c r="DI13" s="3" t="s">
        <v>29</v>
      </c>
      <c r="DJ13" s="3" t="s">
        <v>30</v>
      </c>
      <c r="DK13" s="3" t="s">
        <v>16</v>
      </c>
      <c r="DL13" s="3" t="s">
        <v>1</v>
      </c>
      <c r="DM13" s="3" t="s">
        <v>6</v>
      </c>
      <c r="DN13" s="3" t="s">
        <v>7</v>
      </c>
      <c r="DO13" s="3" t="s">
        <v>7</v>
      </c>
      <c r="DP13" s="3" t="s">
        <v>6</v>
      </c>
      <c r="DQ13" s="3" t="s">
        <v>6</v>
      </c>
      <c r="DR13" s="3" t="s">
        <v>6</v>
      </c>
      <c r="HW13">
        <v>5</v>
      </c>
      <c r="HX13" s="3" t="s">
        <v>44</v>
      </c>
      <c r="HY13" s="3" t="s">
        <v>159</v>
      </c>
    </row>
    <row r="14" spans="111:233" ht="12.75">
      <c r="DG14">
        <v>4</v>
      </c>
      <c r="DH14" s="3" t="s">
        <v>17</v>
      </c>
      <c r="DI14" s="3" t="s">
        <v>31</v>
      </c>
      <c r="DJ14" s="3" t="s">
        <v>32</v>
      </c>
      <c r="DK14" s="3" t="s">
        <v>16</v>
      </c>
      <c r="DL14" s="3" t="s">
        <v>1</v>
      </c>
      <c r="DM14" s="3" t="s">
        <v>6</v>
      </c>
      <c r="DN14" s="3" t="s">
        <v>7</v>
      </c>
      <c r="DO14" s="3" t="s">
        <v>7</v>
      </c>
      <c r="DP14" s="3" t="s">
        <v>6</v>
      </c>
      <c r="DQ14" s="3" t="s">
        <v>6</v>
      </c>
      <c r="DR14" s="3" t="s">
        <v>6</v>
      </c>
      <c r="HW14">
        <v>5</v>
      </c>
      <c r="HX14" s="3" t="s">
        <v>45</v>
      </c>
      <c r="HY14" s="3" t="s">
        <v>83</v>
      </c>
    </row>
    <row r="15" spans="111:233" ht="12.75">
      <c r="DG15">
        <v>4</v>
      </c>
      <c r="DH15" s="3" t="s">
        <v>17</v>
      </c>
      <c r="DI15" s="3" t="s">
        <v>33</v>
      </c>
      <c r="DJ15" s="3" t="s">
        <v>34</v>
      </c>
      <c r="DK15" s="3" t="s">
        <v>16</v>
      </c>
      <c r="DL15" s="3" t="s">
        <v>1</v>
      </c>
      <c r="DM15" s="3" t="s">
        <v>6</v>
      </c>
      <c r="DN15" s="3" t="s">
        <v>7</v>
      </c>
      <c r="DO15" s="3" t="s">
        <v>7</v>
      </c>
      <c r="DP15" s="3" t="s">
        <v>6</v>
      </c>
      <c r="DQ15" s="3" t="s">
        <v>6</v>
      </c>
      <c r="DR15" s="3" t="s">
        <v>6</v>
      </c>
      <c r="HW15">
        <v>5</v>
      </c>
      <c r="HX15" s="3" t="s">
        <v>46</v>
      </c>
      <c r="HY15" s="3" t="s">
        <v>6</v>
      </c>
    </row>
    <row r="16" spans="231:233" ht="12.75">
      <c r="HW16">
        <v>5</v>
      </c>
      <c r="HX16" s="3" t="s">
        <v>47</v>
      </c>
      <c r="HY16" s="3" t="s">
        <v>7</v>
      </c>
    </row>
    <row r="17" spans="231:233" ht="12.75">
      <c r="HW17">
        <v>5</v>
      </c>
      <c r="HX17" s="3" t="s">
        <v>48</v>
      </c>
      <c r="HY17" s="3" t="s">
        <v>6</v>
      </c>
    </row>
    <row r="18" spans="231:233" ht="12.75">
      <c r="HW18">
        <v>5</v>
      </c>
      <c r="HX18" s="3" t="s">
        <v>49</v>
      </c>
      <c r="HY18" s="3" t="s">
        <v>6</v>
      </c>
    </row>
    <row r="19" spans="231:233" ht="12.75">
      <c r="HW19">
        <v>5</v>
      </c>
      <c r="HX19" s="3" t="s">
        <v>50</v>
      </c>
      <c r="HY19" s="3" t="s">
        <v>6</v>
      </c>
    </row>
    <row r="20" spans="231:233" ht="12.75">
      <c r="HW20">
        <v>5</v>
      </c>
      <c r="HX20" s="3" t="s">
        <v>51</v>
      </c>
      <c r="HY20" s="3" t="s">
        <v>6</v>
      </c>
    </row>
    <row r="21" spans="231:233" ht="12.75">
      <c r="HW21">
        <v>5</v>
      </c>
      <c r="HX21" s="3" t="s">
        <v>52</v>
      </c>
      <c r="HY21" s="3" t="s">
        <v>6</v>
      </c>
    </row>
    <row r="22" spans="231:233" ht="12.75">
      <c r="HW22">
        <v>5</v>
      </c>
      <c r="HX22" s="3" t="s">
        <v>53</v>
      </c>
      <c r="HY22" s="3" t="s">
        <v>12</v>
      </c>
    </row>
    <row r="23" spans="231:233" ht="12.75">
      <c r="HW23">
        <v>5</v>
      </c>
      <c r="HX23" s="3" t="s">
        <v>54</v>
      </c>
      <c r="HY23" s="3" t="s">
        <v>12</v>
      </c>
    </row>
    <row r="24" spans="231:233" ht="12.75">
      <c r="HW24">
        <v>5</v>
      </c>
      <c r="HX24" s="3" t="s">
        <v>75</v>
      </c>
      <c r="HY24" s="3" t="s">
        <v>6</v>
      </c>
    </row>
    <row r="25" spans="231:233" ht="12.75">
      <c r="HW25">
        <v>5</v>
      </c>
      <c r="HX25" s="3" t="s">
        <v>76</v>
      </c>
      <c r="HY25" s="3" t="s">
        <v>6</v>
      </c>
    </row>
    <row r="26" spans="231:233" ht="12.75">
      <c r="HW26">
        <v>5</v>
      </c>
      <c r="HX26" s="3" t="s">
        <v>77</v>
      </c>
      <c r="HY26" s="3" t="s">
        <v>6</v>
      </c>
    </row>
    <row r="27" spans="231:233" ht="12.75">
      <c r="HW27">
        <v>5</v>
      </c>
      <c r="HX27" s="3" t="s">
        <v>55</v>
      </c>
      <c r="HY27" s="3" t="s">
        <v>166</v>
      </c>
    </row>
    <row r="28" spans="231:233" ht="12.75">
      <c r="HW28">
        <v>5</v>
      </c>
      <c r="HX28" s="3" t="s">
        <v>56</v>
      </c>
      <c r="HY28" s="3" t="s">
        <v>6</v>
      </c>
    </row>
    <row r="29" spans="231:233" ht="12.75">
      <c r="HW29">
        <v>5</v>
      </c>
      <c r="HX29" s="3" t="s">
        <v>57</v>
      </c>
      <c r="HY29" s="3" t="s">
        <v>6</v>
      </c>
    </row>
    <row r="30" spans="231:233" ht="12.75">
      <c r="HW30">
        <v>5</v>
      </c>
      <c r="HX30" s="3" t="s">
        <v>58</v>
      </c>
      <c r="HY30" s="3" t="s">
        <v>7</v>
      </c>
    </row>
    <row r="31" spans="231:233" ht="12.75">
      <c r="HW31">
        <v>5</v>
      </c>
      <c r="HX31" s="3" t="s">
        <v>59</v>
      </c>
      <c r="HY31" s="3" t="s">
        <v>1</v>
      </c>
    </row>
    <row r="32" spans="231:233" ht="12.75">
      <c r="HW32">
        <v>5</v>
      </c>
      <c r="HX32" s="3" t="s">
        <v>60</v>
      </c>
      <c r="HY32" s="3" t="s">
        <v>1</v>
      </c>
    </row>
    <row r="33" spans="231:233" ht="12.75">
      <c r="HW33">
        <v>5</v>
      </c>
      <c r="HX33" s="3" t="s">
        <v>61</v>
      </c>
      <c r="HY33" s="3" t="s">
        <v>2</v>
      </c>
    </row>
    <row r="34" spans="231:233" ht="12.75">
      <c r="HW34">
        <v>4</v>
      </c>
      <c r="HX34" s="3" t="s">
        <v>35</v>
      </c>
      <c r="HY34" s="3" t="s">
        <v>1</v>
      </c>
    </row>
    <row r="35" spans="231:233" ht="12.75">
      <c r="HW35">
        <v>4</v>
      </c>
      <c r="HX35" s="3" t="s">
        <v>36</v>
      </c>
      <c r="HY35" s="3" t="s">
        <v>6</v>
      </c>
    </row>
    <row r="36" spans="231:233" ht="12.75">
      <c r="HW36">
        <v>4</v>
      </c>
      <c r="HX36" s="3" t="s">
        <v>37</v>
      </c>
      <c r="HY36" s="3" t="s">
        <v>6</v>
      </c>
    </row>
    <row r="37" spans="231:233" ht="12.75">
      <c r="HW37">
        <v>4</v>
      </c>
      <c r="HX37" s="3" t="s">
        <v>38</v>
      </c>
      <c r="HY37" s="3" t="s">
        <v>2</v>
      </c>
    </row>
    <row r="38" spans="231:233" ht="12.75">
      <c r="HW38">
        <v>4</v>
      </c>
      <c r="HX38" s="3" t="s">
        <v>39</v>
      </c>
      <c r="HY38" s="3" t="s">
        <v>6</v>
      </c>
    </row>
    <row r="39" spans="231:233" ht="12.75">
      <c r="HW39">
        <v>4</v>
      </c>
      <c r="HX39" s="3" t="s">
        <v>40</v>
      </c>
      <c r="HY39" s="3" t="s">
        <v>2</v>
      </c>
    </row>
    <row r="40" spans="231:233" ht="12.75">
      <c r="HW40">
        <v>4</v>
      </c>
      <c r="HX40" s="3" t="s">
        <v>41</v>
      </c>
      <c r="HY40" s="3" t="s">
        <v>6</v>
      </c>
    </row>
    <row r="41" spans="231:233" ht="12.75">
      <c r="HW41">
        <v>4</v>
      </c>
      <c r="HX41" s="3" t="s">
        <v>42</v>
      </c>
      <c r="HY41" s="3" t="s">
        <v>178</v>
      </c>
    </row>
    <row r="42" spans="231:233" ht="12.75">
      <c r="HW42">
        <v>4</v>
      </c>
      <c r="HX42" s="3" t="s">
        <v>43</v>
      </c>
      <c r="HY42" s="3" t="s">
        <v>179</v>
      </c>
    </row>
    <row r="43" spans="231:233" ht="12.75">
      <c r="HW43">
        <v>4</v>
      </c>
      <c r="HX43" s="3" t="s">
        <v>44</v>
      </c>
      <c r="HY43" s="3" t="s">
        <v>171</v>
      </c>
    </row>
    <row r="44" spans="231:233" ht="12.75">
      <c r="HW44">
        <v>4</v>
      </c>
      <c r="HX44" s="3" t="s">
        <v>45</v>
      </c>
      <c r="HY44" s="3" t="s">
        <v>83</v>
      </c>
    </row>
    <row r="45" spans="231:233" ht="12.75">
      <c r="HW45">
        <v>4</v>
      </c>
      <c r="HX45" s="3" t="s">
        <v>46</v>
      </c>
      <c r="HY45" s="3" t="s">
        <v>6</v>
      </c>
    </row>
    <row r="46" spans="231:233" ht="12.75">
      <c r="HW46">
        <v>4</v>
      </c>
      <c r="HX46" s="3" t="s">
        <v>47</v>
      </c>
      <c r="HY46" s="3" t="s">
        <v>7</v>
      </c>
    </row>
    <row r="47" spans="231:233" ht="12.75">
      <c r="HW47">
        <v>4</v>
      </c>
      <c r="HX47" s="3" t="s">
        <v>48</v>
      </c>
      <c r="HY47" s="3" t="s">
        <v>6</v>
      </c>
    </row>
    <row r="48" spans="231:233" ht="12.75">
      <c r="HW48">
        <v>4</v>
      </c>
      <c r="HX48" s="3" t="s">
        <v>49</v>
      </c>
      <c r="HY48" s="3" t="s">
        <v>6</v>
      </c>
    </row>
    <row r="49" spans="231:233" ht="12.75">
      <c r="HW49">
        <v>4</v>
      </c>
      <c r="HX49" s="3" t="s">
        <v>50</v>
      </c>
      <c r="HY49" s="3" t="s">
        <v>6</v>
      </c>
    </row>
    <row r="50" spans="231:233" ht="12.75">
      <c r="HW50">
        <v>4</v>
      </c>
      <c r="HX50" s="3" t="s">
        <v>51</v>
      </c>
      <c r="HY50" s="3" t="s">
        <v>6</v>
      </c>
    </row>
    <row r="51" spans="231:233" ht="12.75">
      <c r="HW51">
        <v>4</v>
      </c>
      <c r="HX51" s="3" t="s">
        <v>52</v>
      </c>
      <c r="HY51" s="3" t="s">
        <v>6</v>
      </c>
    </row>
    <row r="52" spans="231:233" ht="12.75">
      <c r="HW52">
        <v>4</v>
      </c>
      <c r="HX52" s="3" t="s">
        <v>53</v>
      </c>
      <c r="HY52" s="3" t="s">
        <v>12</v>
      </c>
    </row>
    <row r="53" spans="231:233" ht="12.75">
      <c r="HW53">
        <v>4</v>
      </c>
      <c r="HX53" s="3" t="s">
        <v>54</v>
      </c>
      <c r="HY53" s="3" t="s">
        <v>12</v>
      </c>
    </row>
    <row r="54" spans="231:233" ht="12.75">
      <c r="HW54">
        <v>4</v>
      </c>
      <c r="HX54" s="3" t="s">
        <v>75</v>
      </c>
      <c r="HY54" s="3" t="s">
        <v>6</v>
      </c>
    </row>
    <row r="55" spans="231:233" ht="12.75">
      <c r="HW55">
        <v>4</v>
      </c>
      <c r="HX55" s="3" t="s">
        <v>76</v>
      </c>
      <c r="HY55" s="3" t="s">
        <v>6</v>
      </c>
    </row>
    <row r="56" spans="231:233" ht="12.75">
      <c r="HW56">
        <v>4</v>
      </c>
      <c r="HX56" s="3" t="s">
        <v>77</v>
      </c>
      <c r="HY56" s="3" t="s">
        <v>6</v>
      </c>
    </row>
    <row r="57" spans="231:233" ht="12.75">
      <c r="HW57">
        <v>4</v>
      </c>
      <c r="HX57" s="3" t="s">
        <v>55</v>
      </c>
      <c r="HY57" s="3" t="s">
        <v>178</v>
      </c>
    </row>
    <row r="58" spans="231:233" ht="12.75">
      <c r="HW58">
        <v>4</v>
      </c>
      <c r="HX58" s="3" t="s">
        <v>56</v>
      </c>
      <c r="HY58" s="3" t="s">
        <v>6</v>
      </c>
    </row>
    <row r="59" spans="231:233" ht="12.75">
      <c r="HW59">
        <v>4</v>
      </c>
      <c r="HX59" s="3" t="s">
        <v>57</v>
      </c>
      <c r="HY59" s="3" t="s">
        <v>6</v>
      </c>
    </row>
    <row r="60" spans="231:233" ht="12.75">
      <c r="HW60">
        <v>4</v>
      </c>
      <c r="HX60" s="3" t="s">
        <v>58</v>
      </c>
      <c r="HY60" s="3" t="s">
        <v>7</v>
      </c>
    </row>
    <row r="61" spans="231:233" ht="12.75">
      <c r="HW61">
        <v>4</v>
      </c>
      <c r="HX61" s="3" t="s">
        <v>59</v>
      </c>
      <c r="HY61" s="3" t="s">
        <v>1</v>
      </c>
    </row>
    <row r="62" spans="231:233" ht="12.75">
      <c r="HW62">
        <v>4</v>
      </c>
      <c r="HX62" s="3" t="s">
        <v>60</v>
      </c>
      <c r="HY62" s="3" t="s">
        <v>1</v>
      </c>
    </row>
    <row r="63" spans="231:233" ht="12.75">
      <c r="HW63">
        <v>4</v>
      </c>
      <c r="HX63" s="3" t="s">
        <v>61</v>
      </c>
      <c r="HY63" s="3" t="s"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F45"/>
  <sheetViews>
    <sheetView workbookViewId="0" topLeftCell="B11">
      <selection activeCell="F42" sqref="F42"/>
    </sheetView>
  </sheetViews>
  <sheetFormatPr defaultColWidth="9.140625" defaultRowHeight="12.75"/>
  <cols>
    <col min="1" max="1" width="30.00390625" style="0" customWidth="1"/>
    <col min="2" max="2" width="25.7109375" style="0" customWidth="1"/>
    <col min="3" max="3" width="32.7109375" style="0" customWidth="1"/>
    <col min="4" max="4" width="17.7109375" style="0" customWidth="1"/>
    <col min="5" max="5" width="40.8515625" style="0" customWidth="1"/>
    <col min="6" max="6" width="20.140625" style="0" bestFit="1" customWidth="1"/>
  </cols>
  <sheetData>
    <row r="1" spans="1:5" ht="23.25">
      <c r="A1" s="7" t="s">
        <v>167</v>
      </c>
      <c r="B1" s="7"/>
      <c r="C1" s="1"/>
      <c r="D1" s="1"/>
      <c r="E1" s="1"/>
    </row>
    <row r="2" spans="1:5" ht="13.5" thickBot="1">
      <c r="A2" s="1"/>
      <c r="B2" s="2"/>
      <c r="C2" s="1"/>
      <c r="D2" s="1"/>
      <c r="E2" s="1"/>
    </row>
    <row r="3" spans="1:5" ht="13.5" thickBot="1">
      <c r="A3" s="4" t="s">
        <v>78</v>
      </c>
      <c r="B3" s="12" t="s">
        <v>6</v>
      </c>
      <c r="C3" s="1"/>
      <c r="D3" s="1"/>
      <c r="E3" s="1"/>
    </row>
    <row r="4" spans="1:6" ht="12.75">
      <c r="A4" s="4" t="s">
        <v>74</v>
      </c>
      <c r="B4" s="12" t="s">
        <v>6</v>
      </c>
      <c r="C4" s="1"/>
      <c r="D4" s="1"/>
      <c r="E4" s="1"/>
      <c r="F4" s="1"/>
    </row>
    <row r="5" spans="1:6" ht="12.75">
      <c r="A5" s="1"/>
      <c r="B5" s="2"/>
      <c r="C5" s="1"/>
      <c r="D5" s="1"/>
      <c r="E5" s="1"/>
      <c r="F5" s="1"/>
    </row>
    <row r="6" spans="1:6" ht="12.75">
      <c r="A6" s="5" t="s">
        <v>66</v>
      </c>
      <c r="B6" s="6" t="s">
        <v>170</v>
      </c>
      <c r="C6" s="1"/>
      <c r="D6" s="1"/>
      <c r="E6" s="1"/>
      <c r="F6" s="1"/>
    </row>
    <row r="7" spans="1:6" ht="12.75">
      <c r="A7" s="5" t="s">
        <v>72</v>
      </c>
      <c r="B7" s="6" t="s">
        <v>149</v>
      </c>
      <c r="C7" s="1"/>
      <c r="D7" s="1"/>
      <c r="E7" s="1"/>
      <c r="F7" s="1"/>
    </row>
    <row r="8" spans="1:6" ht="12.75">
      <c r="A8" s="5" t="s">
        <v>180</v>
      </c>
      <c r="B8" s="6" t="s">
        <v>246</v>
      </c>
      <c r="C8" s="1"/>
      <c r="D8" s="1"/>
      <c r="E8" s="1"/>
      <c r="F8" s="1"/>
    </row>
    <row r="9" spans="1:6" ht="12.75">
      <c r="A9" s="5" t="s">
        <v>74</v>
      </c>
      <c r="B9" s="6" t="s">
        <v>168</v>
      </c>
      <c r="C9" s="2"/>
      <c r="D9" s="2"/>
      <c r="E9" s="2"/>
      <c r="F9" s="1"/>
    </row>
    <row r="10" spans="1:6" ht="12.75">
      <c r="A10" s="1"/>
      <c r="B10" s="2"/>
      <c r="C10" s="2"/>
      <c r="D10" s="2"/>
      <c r="E10" s="2"/>
      <c r="F10" s="2"/>
    </row>
    <row r="11" spans="1:6" ht="12.75">
      <c r="A11" s="23" t="s">
        <v>74</v>
      </c>
      <c r="B11" s="24" t="s">
        <v>79</v>
      </c>
      <c r="C11" s="24" t="s">
        <v>80</v>
      </c>
      <c r="D11" s="24" t="s">
        <v>81</v>
      </c>
      <c r="E11" s="24" t="s">
        <v>82</v>
      </c>
      <c r="F11" s="1"/>
    </row>
    <row r="12" spans="1:6" ht="12.75">
      <c r="A12" s="25" t="s">
        <v>183</v>
      </c>
      <c r="B12" s="26">
        <v>17619</v>
      </c>
      <c r="C12" s="28">
        <v>0</v>
      </c>
      <c r="D12" s="26">
        <v>17619</v>
      </c>
      <c r="E12" s="26">
        <v>31005</v>
      </c>
      <c r="F12" s="2"/>
    </row>
    <row r="13" spans="1:6" ht="12.75">
      <c r="A13" s="25" t="s">
        <v>184</v>
      </c>
      <c r="B13" s="26">
        <v>11470</v>
      </c>
      <c r="C13" s="29">
        <v>0</v>
      </c>
      <c r="D13" s="27">
        <v>11470</v>
      </c>
      <c r="E13" s="27">
        <v>13539</v>
      </c>
      <c r="F13" s="1"/>
    </row>
    <row r="14" spans="1:6" ht="12.75">
      <c r="A14" s="25" t="s">
        <v>185</v>
      </c>
      <c r="B14" s="26">
        <v>270</v>
      </c>
      <c r="C14" s="29">
        <v>0</v>
      </c>
      <c r="D14" s="27">
        <v>270</v>
      </c>
      <c r="E14" s="27">
        <v>234</v>
      </c>
      <c r="F14" s="1"/>
    </row>
    <row r="15" spans="1:6" ht="12.75">
      <c r="A15" s="25" t="s">
        <v>186</v>
      </c>
      <c r="B15" s="26">
        <v>1756</v>
      </c>
      <c r="C15" s="29">
        <v>0</v>
      </c>
      <c r="D15" s="27">
        <v>1756</v>
      </c>
      <c r="E15" s="27">
        <v>1744</v>
      </c>
      <c r="F15" s="1"/>
    </row>
    <row r="16" spans="1:6" ht="12.75">
      <c r="A16" s="25" t="s">
        <v>187</v>
      </c>
      <c r="B16" s="26">
        <v>3197</v>
      </c>
      <c r="C16" s="29">
        <v>0</v>
      </c>
      <c r="D16" s="27">
        <v>3197</v>
      </c>
      <c r="E16" s="27">
        <v>2061</v>
      </c>
      <c r="F16" s="1"/>
    </row>
    <row r="17" spans="1:6" ht="12.75">
      <c r="A17" s="25" t="s">
        <v>188</v>
      </c>
      <c r="B17" s="26">
        <v>4626</v>
      </c>
      <c r="C17" s="29">
        <v>0</v>
      </c>
      <c r="D17" s="27">
        <v>4626</v>
      </c>
      <c r="E17" s="27">
        <v>3611</v>
      </c>
      <c r="F17" s="1"/>
    </row>
    <row r="18" spans="1:6" ht="12.75">
      <c r="A18" s="25" t="s">
        <v>189</v>
      </c>
      <c r="B18" s="26">
        <v>137</v>
      </c>
      <c r="C18" s="29">
        <v>0</v>
      </c>
      <c r="D18" s="27">
        <v>137</v>
      </c>
      <c r="E18" s="27">
        <v>112</v>
      </c>
      <c r="F18" s="1"/>
    </row>
    <row r="19" spans="1:6" ht="12.75">
      <c r="A19" s="25" t="s">
        <v>190</v>
      </c>
      <c r="B19" s="26">
        <v>21075</v>
      </c>
      <c r="C19" s="29">
        <v>0</v>
      </c>
      <c r="D19" s="27">
        <v>21075</v>
      </c>
      <c r="E19" s="27">
        <v>22620</v>
      </c>
      <c r="F19" s="1"/>
    </row>
    <row r="20" spans="1:6" ht="12.75">
      <c r="A20" s="25" t="s">
        <v>191</v>
      </c>
      <c r="B20" s="26">
        <v>94190</v>
      </c>
      <c r="C20" s="29">
        <v>0</v>
      </c>
      <c r="D20" s="27">
        <v>94190</v>
      </c>
      <c r="E20" s="27">
        <v>69014</v>
      </c>
      <c r="F20" s="1"/>
    </row>
    <row r="21" spans="1:6" ht="12.75">
      <c r="A21" s="25" t="s">
        <v>192</v>
      </c>
      <c r="B21" s="26">
        <v>22120</v>
      </c>
      <c r="C21" s="29">
        <v>0</v>
      </c>
      <c r="D21" s="27">
        <v>22120</v>
      </c>
      <c r="E21" s="27">
        <v>20432</v>
      </c>
      <c r="F21" s="1"/>
    </row>
    <row r="22" spans="1:6" ht="12.75">
      <c r="A22" s="25" t="s">
        <v>193</v>
      </c>
      <c r="B22" s="26">
        <v>108</v>
      </c>
      <c r="C22" s="29">
        <v>0</v>
      </c>
      <c r="D22" s="27">
        <v>108</v>
      </c>
      <c r="E22" s="27">
        <v>68</v>
      </c>
      <c r="F22" s="1"/>
    </row>
    <row r="23" spans="1:6" ht="12.75">
      <c r="A23" s="25" t="s">
        <v>194</v>
      </c>
      <c r="B23" s="26">
        <v>3127</v>
      </c>
      <c r="C23" s="29">
        <v>0</v>
      </c>
      <c r="D23" s="27">
        <v>3127</v>
      </c>
      <c r="E23" s="27">
        <v>2469</v>
      </c>
      <c r="F23" s="1"/>
    </row>
    <row r="24" spans="1:6" ht="12.75">
      <c r="A24" s="25" t="s">
        <v>195</v>
      </c>
      <c r="B24" s="26">
        <v>439</v>
      </c>
      <c r="C24" s="29">
        <v>0</v>
      </c>
      <c r="D24" s="27">
        <v>439</v>
      </c>
      <c r="E24" s="27">
        <v>413</v>
      </c>
      <c r="F24" s="1"/>
    </row>
    <row r="25" spans="1:6" ht="12.75">
      <c r="A25" s="25" t="s">
        <v>196</v>
      </c>
      <c r="B25" s="26">
        <v>21</v>
      </c>
      <c r="C25" s="29">
        <v>0</v>
      </c>
      <c r="D25" s="27">
        <v>21</v>
      </c>
      <c r="E25" s="27">
        <v>2</v>
      </c>
      <c r="F25" s="1"/>
    </row>
    <row r="26" spans="1:6" ht="12.75">
      <c r="A26" s="25" t="s">
        <v>197</v>
      </c>
      <c r="B26" s="26">
        <v>166</v>
      </c>
      <c r="C26" s="29">
        <v>0</v>
      </c>
      <c r="D26" s="27">
        <v>166</v>
      </c>
      <c r="E26" s="27">
        <v>15</v>
      </c>
      <c r="F26" s="1"/>
    </row>
    <row r="27" spans="1:6" ht="12.75">
      <c r="A27" s="25" t="s">
        <v>198</v>
      </c>
      <c r="B27" s="26">
        <v>1062</v>
      </c>
      <c r="C27" s="29">
        <v>0</v>
      </c>
      <c r="D27" s="27">
        <v>1062</v>
      </c>
      <c r="E27" s="27">
        <v>463</v>
      </c>
      <c r="F27" s="1"/>
    </row>
    <row r="28" spans="1:6" ht="12.75">
      <c r="A28" s="25" t="s">
        <v>199</v>
      </c>
      <c r="B28" s="26">
        <v>11</v>
      </c>
      <c r="C28" s="29">
        <v>0</v>
      </c>
      <c r="D28" s="27">
        <v>11</v>
      </c>
      <c r="E28" s="27">
        <v>16</v>
      </c>
      <c r="F28" s="1"/>
    </row>
    <row r="29" spans="1:6" ht="12.75">
      <c r="A29" s="25" t="s">
        <v>200</v>
      </c>
      <c r="B29" s="26">
        <v>2</v>
      </c>
      <c r="C29" s="29">
        <v>0</v>
      </c>
      <c r="D29" s="27">
        <v>2</v>
      </c>
      <c r="E29" s="29">
        <v>0</v>
      </c>
      <c r="F29" s="1"/>
    </row>
    <row r="30" spans="1:6" ht="12.75">
      <c r="A30" s="25" t="s">
        <v>201</v>
      </c>
      <c r="B30" s="26">
        <v>69</v>
      </c>
      <c r="C30" s="29">
        <v>0</v>
      </c>
      <c r="D30" s="27">
        <v>69</v>
      </c>
      <c r="E30" s="29">
        <v>0</v>
      </c>
      <c r="F30" s="1"/>
    </row>
    <row r="31" spans="1:6" ht="12.75">
      <c r="A31" s="25" t="s">
        <v>202</v>
      </c>
      <c r="B31" s="26">
        <v>1</v>
      </c>
      <c r="C31" s="29">
        <v>0</v>
      </c>
      <c r="D31" s="27">
        <v>1</v>
      </c>
      <c r="E31" s="27">
        <v>12</v>
      </c>
      <c r="F31" s="1"/>
    </row>
    <row r="32" spans="1:6" ht="12.75">
      <c r="A32" s="25" t="s">
        <v>203</v>
      </c>
      <c r="B32" s="26">
        <v>42</v>
      </c>
      <c r="C32" s="29">
        <v>0</v>
      </c>
      <c r="D32" s="27">
        <v>42</v>
      </c>
      <c r="E32" s="27">
        <v>41</v>
      </c>
      <c r="F32" s="1"/>
    </row>
    <row r="33" spans="1:6" ht="12.75">
      <c r="A33" s="25" t="s">
        <v>204</v>
      </c>
      <c r="B33" s="28">
        <v>0</v>
      </c>
      <c r="C33" s="29">
        <v>0</v>
      </c>
      <c r="D33" s="29">
        <v>0</v>
      </c>
      <c r="E33" s="29">
        <v>0</v>
      </c>
      <c r="F33" s="1"/>
    </row>
    <row r="34" spans="1:6" ht="12.75">
      <c r="A34" s="25" t="s">
        <v>205</v>
      </c>
      <c r="B34" s="26">
        <v>2</v>
      </c>
      <c r="C34" s="29">
        <v>0</v>
      </c>
      <c r="D34" s="27">
        <v>2</v>
      </c>
      <c r="E34" s="27">
        <v>4</v>
      </c>
      <c r="F34" s="1"/>
    </row>
    <row r="35" spans="1:6" ht="12.75">
      <c r="A35" s="25" t="s">
        <v>206</v>
      </c>
      <c r="B35" s="26">
        <v>1134</v>
      </c>
      <c r="C35" s="29">
        <v>0</v>
      </c>
      <c r="D35" s="27">
        <v>1134</v>
      </c>
      <c r="E35" s="27">
        <v>3122</v>
      </c>
      <c r="F35" s="1"/>
    </row>
    <row r="36" spans="1:6" ht="12.75">
      <c r="A36" s="25" t="s">
        <v>207</v>
      </c>
      <c r="B36" s="26">
        <v>16233</v>
      </c>
      <c r="C36" s="29">
        <v>0</v>
      </c>
      <c r="D36" s="27">
        <v>16233</v>
      </c>
      <c r="E36" s="27">
        <v>15556</v>
      </c>
      <c r="F36" s="1"/>
    </row>
    <row r="37" spans="1:6" ht="12.75">
      <c r="A37" s="25" t="s">
        <v>208</v>
      </c>
      <c r="B37" s="28">
        <v>0</v>
      </c>
      <c r="C37" s="29">
        <v>0</v>
      </c>
      <c r="D37" s="29">
        <v>0</v>
      </c>
      <c r="E37" s="29">
        <v>0</v>
      </c>
      <c r="F37" s="1"/>
    </row>
    <row r="38" spans="1:6" ht="12.75">
      <c r="A38" s="25" t="s">
        <v>209</v>
      </c>
      <c r="B38" s="28">
        <v>0</v>
      </c>
      <c r="C38" s="29">
        <v>0</v>
      </c>
      <c r="D38" s="29">
        <v>0</v>
      </c>
      <c r="E38" s="29">
        <v>0</v>
      </c>
      <c r="F38" s="1"/>
    </row>
    <row r="39" spans="1:6" ht="12.75">
      <c r="A39" s="25" t="s">
        <v>210</v>
      </c>
      <c r="B39" s="28">
        <v>0</v>
      </c>
      <c r="C39" s="29">
        <v>0</v>
      </c>
      <c r="D39" s="29">
        <v>0</v>
      </c>
      <c r="E39" s="29">
        <v>0</v>
      </c>
      <c r="F39" s="1"/>
    </row>
    <row r="40" spans="1:6" ht="12.75">
      <c r="A40" s="25" t="s">
        <v>211</v>
      </c>
      <c r="B40" s="28">
        <v>0</v>
      </c>
      <c r="C40" s="29">
        <v>0</v>
      </c>
      <c r="D40" s="29">
        <v>0</v>
      </c>
      <c r="E40" s="29">
        <v>0</v>
      </c>
      <c r="F40" s="1"/>
    </row>
    <row r="41" spans="1:6" ht="12.75">
      <c r="A41" s="25" t="s">
        <v>212</v>
      </c>
      <c r="B41" s="28">
        <v>0</v>
      </c>
      <c r="C41" s="29">
        <v>0</v>
      </c>
      <c r="D41" s="29">
        <v>0</v>
      </c>
      <c r="E41" s="29">
        <v>0</v>
      </c>
      <c r="F41" s="1"/>
    </row>
    <row r="42" spans="1:5" ht="12.75">
      <c r="A42" s="25" t="s">
        <v>213</v>
      </c>
      <c r="B42" s="27">
        <v>198877</v>
      </c>
      <c r="C42" s="29">
        <v>0</v>
      </c>
      <c r="D42" s="27">
        <v>198877</v>
      </c>
      <c r="E42" s="27">
        <v>186553</v>
      </c>
    </row>
    <row r="43" spans="1:5" ht="12.75">
      <c r="A43" s="30" t="s">
        <v>214</v>
      </c>
      <c r="B43" s="32">
        <v>397754</v>
      </c>
      <c r="C43" s="33">
        <v>0</v>
      </c>
      <c r="D43" s="32">
        <v>397754</v>
      </c>
      <c r="E43" s="32">
        <v>373106</v>
      </c>
    </row>
    <row r="45" ht="12.75">
      <c r="B45" s="17"/>
    </row>
  </sheetData>
  <printOptions/>
  <pageMargins left="0.75" right="0.75" top="1" bottom="1" header="0.5" footer="0.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5"/>
  <dimension ref="A1:F48"/>
  <sheetViews>
    <sheetView workbookViewId="0" topLeftCell="C10">
      <selection activeCell="G39" sqref="G39"/>
    </sheetView>
  </sheetViews>
  <sheetFormatPr defaultColWidth="9.140625" defaultRowHeight="12.75"/>
  <cols>
    <col min="1" max="1" width="30.00390625" style="0" customWidth="1"/>
    <col min="2" max="2" width="25.7109375" style="0" customWidth="1"/>
    <col min="3" max="3" width="32.7109375" style="0" customWidth="1"/>
    <col min="4" max="4" width="17.7109375" style="0" customWidth="1"/>
    <col min="5" max="5" width="40.8515625" style="0" customWidth="1"/>
    <col min="6" max="6" width="20.140625" style="0" bestFit="1" customWidth="1"/>
  </cols>
  <sheetData>
    <row r="1" spans="1:2" ht="23.25">
      <c r="A1" s="7" t="s">
        <v>179</v>
      </c>
      <c r="B1" s="7"/>
    </row>
    <row r="2" spans="1:2" ht="13.5" thickBot="1">
      <c r="A2" s="1"/>
      <c r="B2" s="2"/>
    </row>
    <row r="3" spans="1:2" ht="15.75" customHeight="1" thickBot="1">
      <c r="A3" s="4" t="s">
        <v>78</v>
      </c>
      <c r="B3" s="12" t="s">
        <v>6</v>
      </c>
    </row>
    <row r="4" spans="1:2" ht="12.75">
      <c r="A4" s="4" t="s">
        <v>74</v>
      </c>
      <c r="B4" s="12" t="s">
        <v>6</v>
      </c>
    </row>
    <row r="5" spans="1:2" ht="12.75">
      <c r="A5" s="1"/>
      <c r="B5" s="2"/>
    </row>
    <row r="6" spans="1:3" ht="12.75">
      <c r="A6" s="5" t="s">
        <v>66</v>
      </c>
      <c r="B6" s="6" t="s">
        <v>170</v>
      </c>
      <c r="C6" s="1"/>
    </row>
    <row r="7" spans="1:3" ht="12.75">
      <c r="A7" s="5" t="s">
        <v>72</v>
      </c>
      <c r="B7" s="6" t="s">
        <v>149</v>
      </c>
      <c r="C7" s="1"/>
    </row>
    <row r="8" spans="1:3" ht="12.75">
      <c r="A8" s="5" t="s">
        <v>180</v>
      </c>
      <c r="B8" s="6" t="s">
        <v>246</v>
      </c>
      <c r="C8" s="1"/>
    </row>
    <row r="9" spans="1:5" ht="12.75">
      <c r="A9" s="5" t="s">
        <v>74</v>
      </c>
      <c r="B9" s="6" t="s">
        <v>168</v>
      </c>
      <c r="C9" s="2"/>
      <c r="D9" s="2"/>
      <c r="E9" s="2"/>
    </row>
    <row r="10" spans="1:5" ht="12.75">
      <c r="A10" s="1"/>
      <c r="B10" s="2"/>
      <c r="C10" s="1"/>
      <c r="D10" s="1"/>
      <c r="E10" s="1"/>
    </row>
    <row r="11" spans="1:6" ht="12.75">
      <c r="A11" s="23" t="s">
        <v>74</v>
      </c>
      <c r="B11" s="24" t="s">
        <v>79</v>
      </c>
      <c r="C11" s="24" t="s">
        <v>80</v>
      </c>
      <c r="D11" s="24" t="s">
        <v>81</v>
      </c>
      <c r="E11" s="24" t="s">
        <v>82</v>
      </c>
      <c r="F11" s="1"/>
    </row>
    <row r="12" spans="1:6" ht="12.75">
      <c r="A12" s="25" t="s">
        <v>215</v>
      </c>
      <c r="B12" s="26">
        <v>1270</v>
      </c>
      <c r="C12" s="29">
        <v>0</v>
      </c>
      <c r="D12" s="27">
        <v>1270</v>
      </c>
      <c r="E12" s="27">
        <v>1137</v>
      </c>
      <c r="F12" s="1"/>
    </row>
    <row r="13" spans="1:6" ht="12.75">
      <c r="A13" s="25" t="s">
        <v>216</v>
      </c>
      <c r="B13" s="26">
        <v>48179</v>
      </c>
      <c r="C13" s="29">
        <v>0</v>
      </c>
      <c r="D13" s="27">
        <v>48179</v>
      </c>
      <c r="E13" s="27">
        <v>64222</v>
      </c>
      <c r="F13" s="1"/>
    </row>
    <row r="14" spans="1:6" ht="12.75">
      <c r="A14" s="25" t="s">
        <v>217</v>
      </c>
      <c r="B14" s="26">
        <v>2158</v>
      </c>
      <c r="C14" s="29">
        <v>0</v>
      </c>
      <c r="D14" s="27">
        <v>2158</v>
      </c>
      <c r="E14" s="27">
        <v>2115</v>
      </c>
      <c r="F14" s="1"/>
    </row>
    <row r="15" spans="1:6" ht="12.75">
      <c r="A15" s="25" t="s">
        <v>218</v>
      </c>
      <c r="B15" s="28">
        <v>0</v>
      </c>
      <c r="C15" s="29">
        <v>0</v>
      </c>
      <c r="D15" s="29">
        <v>0</v>
      </c>
      <c r="E15" s="29">
        <v>0</v>
      </c>
      <c r="F15" s="1"/>
    </row>
    <row r="16" spans="1:6" ht="12.75">
      <c r="A16" s="25" t="s">
        <v>219</v>
      </c>
      <c r="B16" s="28">
        <v>0</v>
      </c>
      <c r="C16" s="29">
        <v>0</v>
      </c>
      <c r="D16" s="29">
        <v>0</v>
      </c>
      <c r="E16" s="29">
        <v>0</v>
      </c>
      <c r="F16" s="1"/>
    </row>
    <row r="17" spans="1:6" ht="12.75">
      <c r="A17" s="25" t="s">
        <v>220</v>
      </c>
      <c r="B17" s="26">
        <v>-9</v>
      </c>
      <c r="C17" s="28">
        <v>0</v>
      </c>
      <c r="D17" s="26">
        <v>-9</v>
      </c>
      <c r="E17" s="28">
        <v>0</v>
      </c>
      <c r="F17" s="2"/>
    </row>
    <row r="18" spans="1:6" ht="12.75">
      <c r="A18" s="25" t="s">
        <v>221</v>
      </c>
      <c r="B18" s="28">
        <v>0</v>
      </c>
      <c r="C18" s="29">
        <v>0</v>
      </c>
      <c r="D18" s="29">
        <v>0</v>
      </c>
      <c r="E18" s="29">
        <v>0</v>
      </c>
      <c r="F18" s="1"/>
    </row>
    <row r="19" spans="1:6" ht="12.75">
      <c r="A19" s="25" t="s">
        <v>222</v>
      </c>
      <c r="B19" s="28">
        <v>0</v>
      </c>
      <c r="C19" s="28">
        <v>0</v>
      </c>
      <c r="D19" s="28">
        <v>0</v>
      </c>
      <c r="E19" s="28">
        <v>0</v>
      </c>
      <c r="F19" s="2"/>
    </row>
    <row r="20" spans="1:6" ht="12.75">
      <c r="A20" s="25" t="s">
        <v>223</v>
      </c>
      <c r="B20" s="26">
        <v>113</v>
      </c>
      <c r="C20" s="29">
        <v>0</v>
      </c>
      <c r="D20" s="27">
        <v>113</v>
      </c>
      <c r="E20" s="27">
        <v>137</v>
      </c>
      <c r="F20" s="1"/>
    </row>
    <row r="21" spans="1:6" ht="12.75">
      <c r="A21" s="25" t="s">
        <v>224</v>
      </c>
      <c r="B21" s="28">
        <v>0</v>
      </c>
      <c r="C21" s="29">
        <v>0</v>
      </c>
      <c r="D21" s="29">
        <v>0</v>
      </c>
      <c r="E21" s="29">
        <v>0</v>
      </c>
      <c r="F21" s="1"/>
    </row>
    <row r="22" spans="1:6" ht="12.75">
      <c r="A22" s="25" t="s">
        <v>225</v>
      </c>
      <c r="B22" s="28">
        <v>0</v>
      </c>
      <c r="C22" s="29">
        <v>0</v>
      </c>
      <c r="D22" s="29">
        <v>0</v>
      </c>
      <c r="E22" s="29">
        <v>0</v>
      </c>
      <c r="F22" s="1"/>
    </row>
    <row r="23" spans="1:6" ht="12.75">
      <c r="A23" s="25" t="s">
        <v>226</v>
      </c>
      <c r="B23" s="28">
        <v>0</v>
      </c>
      <c r="C23" s="29">
        <v>0</v>
      </c>
      <c r="D23" s="29">
        <v>0</v>
      </c>
      <c r="E23" s="29">
        <v>0</v>
      </c>
      <c r="F23" s="1"/>
    </row>
    <row r="24" spans="1:6" ht="12.75">
      <c r="A24" s="25" t="s">
        <v>227</v>
      </c>
      <c r="B24" s="28">
        <v>0</v>
      </c>
      <c r="C24" s="29">
        <v>0</v>
      </c>
      <c r="D24" s="29">
        <v>0</v>
      </c>
      <c r="E24" s="29">
        <v>0</v>
      </c>
      <c r="F24" s="1"/>
    </row>
    <row r="25" spans="1:6" ht="12.75">
      <c r="A25" s="25" t="s">
        <v>228</v>
      </c>
      <c r="B25" s="28">
        <v>0</v>
      </c>
      <c r="C25" s="29">
        <v>0</v>
      </c>
      <c r="D25" s="29">
        <v>0</v>
      </c>
      <c r="E25" s="29">
        <v>0</v>
      </c>
      <c r="F25" s="1"/>
    </row>
    <row r="26" spans="1:6" ht="12.75">
      <c r="A26" s="25" t="s">
        <v>229</v>
      </c>
      <c r="B26" s="26">
        <v>15</v>
      </c>
      <c r="C26" s="29">
        <v>0</v>
      </c>
      <c r="D26" s="27">
        <v>15</v>
      </c>
      <c r="E26" s="27">
        <v>196</v>
      </c>
      <c r="F26" s="1"/>
    </row>
    <row r="27" spans="1:6" ht="12.75">
      <c r="A27" s="25" t="s">
        <v>230</v>
      </c>
      <c r="B27" s="26">
        <v>47</v>
      </c>
      <c r="C27" s="29">
        <v>0</v>
      </c>
      <c r="D27" s="27">
        <v>47</v>
      </c>
      <c r="E27" s="29">
        <v>0</v>
      </c>
      <c r="F27" s="1"/>
    </row>
    <row r="28" spans="1:6" ht="12.75">
      <c r="A28" s="25" t="s">
        <v>231</v>
      </c>
      <c r="B28" s="28">
        <v>0</v>
      </c>
      <c r="C28" s="29">
        <v>0</v>
      </c>
      <c r="D28" s="29">
        <v>0</v>
      </c>
      <c r="E28" s="27">
        <v>10</v>
      </c>
      <c r="F28" s="1"/>
    </row>
    <row r="29" spans="1:6" ht="12.75">
      <c r="A29" s="25" t="s">
        <v>232</v>
      </c>
      <c r="B29" s="26">
        <v>6431</v>
      </c>
      <c r="C29" s="29">
        <v>0</v>
      </c>
      <c r="D29" s="27">
        <v>6431</v>
      </c>
      <c r="E29" s="27">
        <v>9832</v>
      </c>
      <c r="F29" s="1"/>
    </row>
    <row r="30" spans="1:6" ht="12.75">
      <c r="A30" s="25" t="s">
        <v>233</v>
      </c>
      <c r="B30" s="26">
        <v>44</v>
      </c>
      <c r="C30" s="29">
        <v>0</v>
      </c>
      <c r="D30" s="27">
        <v>44</v>
      </c>
      <c r="E30" s="27">
        <v>125</v>
      </c>
      <c r="F30" s="1"/>
    </row>
    <row r="31" spans="1:6" ht="12.75">
      <c r="A31" s="25" t="s">
        <v>234</v>
      </c>
      <c r="B31" s="28">
        <v>0</v>
      </c>
      <c r="C31" s="29">
        <v>0</v>
      </c>
      <c r="D31" s="29">
        <v>0</v>
      </c>
      <c r="E31" s="29">
        <v>0</v>
      </c>
      <c r="F31" s="1"/>
    </row>
    <row r="32" spans="1:6" ht="12.75">
      <c r="A32" s="25" t="s">
        <v>235</v>
      </c>
      <c r="B32" s="28">
        <v>0</v>
      </c>
      <c r="C32" s="29">
        <v>0</v>
      </c>
      <c r="D32" s="29">
        <v>0</v>
      </c>
      <c r="E32" s="29">
        <v>0</v>
      </c>
      <c r="F32" s="1"/>
    </row>
    <row r="33" spans="1:6" ht="12.75">
      <c r="A33" s="25" t="s">
        <v>236</v>
      </c>
      <c r="B33" s="28">
        <v>0</v>
      </c>
      <c r="C33" s="29">
        <v>0</v>
      </c>
      <c r="D33" s="29">
        <v>0</v>
      </c>
      <c r="E33" s="29">
        <v>0</v>
      </c>
      <c r="F33" s="1"/>
    </row>
    <row r="34" spans="1:6" ht="12.75">
      <c r="A34" s="25" t="s">
        <v>237</v>
      </c>
      <c r="B34" s="28">
        <v>0</v>
      </c>
      <c r="C34" s="29">
        <v>0</v>
      </c>
      <c r="D34" s="29">
        <v>0</v>
      </c>
      <c r="E34" s="29">
        <v>0</v>
      </c>
      <c r="F34" s="1"/>
    </row>
    <row r="35" spans="1:6" ht="12.75">
      <c r="A35" s="25" t="s">
        <v>238</v>
      </c>
      <c r="B35" s="28">
        <v>0</v>
      </c>
      <c r="C35" s="29">
        <v>0</v>
      </c>
      <c r="D35" s="29">
        <v>0</v>
      </c>
      <c r="E35" s="29">
        <v>0</v>
      </c>
      <c r="F35" s="1"/>
    </row>
    <row r="36" spans="1:6" ht="12.75">
      <c r="A36" s="25" t="s">
        <v>239</v>
      </c>
      <c r="B36" s="28">
        <v>0</v>
      </c>
      <c r="C36" s="29">
        <v>0</v>
      </c>
      <c r="D36" s="29">
        <v>0</v>
      </c>
      <c r="E36" s="29">
        <v>0</v>
      </c>
      <c r="F36" s="1"/>
    </row>
    <row r="37" spans="1:6" ht="12.75">
      <c r="A37" s="25" t="s">
        <v>240</v>
      </c>
      <c r="B37" s="26">
        <v>141552</v>
      </c>
      <c r="C37" s="29">
        <v>0</v>
      </c>
      <c r="D37" s="27">
        <v>141552</v>
      </c>
      <c r="E37" s="27">
        <v>115498</v>
      </c>
      <c r="F37" s="1"/>
    </row>
    <row r="38" spans="1:6" ht="12.75">
      <c r="A38" s="25" t="s">
        <v>241</v>
      </c>
      <c r="B38" s="26">
        <v>199800</v>
      </c>
      <c r="C38" s="29">
        <v>0</v>
      </c>
      <c r="D38" s="27">
        <v>199800</v>
      </c>
      <c r="E38" s="27">
        <v>193272</v>
      </c>
      <c r="F38" s="1"/>
    </row>
    <row r="39" spans="1:6" ht="12.75">
      <c r="A39" s="25" t="s">
        <v>242</v>
      </c>
      <c r="B39" s="26">
        <v>923</v>
      </c>
      <c r="C39" s="29">
        <v>0</v>
      </c>
      <c r="D39" s="27">
        <v>923</v>
      </c>
      <c r="E39" s="27">
        <v>6719</v>
      </c>
      <c r="F39" s="1"/>
    </row>
    <row r="40" spans="1:6" ht="12.75">
      <c r="A40" s="25" t="s">
        <v>243</v>
      </c>
      <c r="B40" s="28">
        <v>0</v>
      </c>
      <c r="C40" s="29">
        <v>0</v>
      </c>
      <c r="D40" s="29">
        <v>0</v>
      </c>
      <c r="E40" s="27">
        <v>3</v>
      </c>
      <c r="F40" s="1"/>
    </row>
    <row r="41" spans="1:6" ht="12.75">
      <c r="A41" s="25" t="s">
        <v>244</v>
      </c>
      <c r="B41" s="28">
        <v>0</v>
      </c>
      <c r="C41" s="29">
        <v>0</v>
      </c>
      <c r="D41" s="29">
        <v>0</v>
      </c>
      <c r="E41" s="29">
        <v>0</v>
      </c>
      <c r="F41" s="1"/>
    </row>
    <row r="42" spans="1:6" ht="12.75">
      <c r="A42" s="25" t="s">
        <v>242</v>
      </c>
      <c r="B42" s="26">
        <v>923</v>
      </c>
      <c r="C42" s="29">
        <v>0</v>
      </c>
      <c r="D42" s="27">
        <v>923</v>
      </c>
      <c r="E42" s="27">
        <v>6716</v>
      </c>
      <c r="F42" s="1"/>
    </row>
    <row r="43" spans="1:6" ht="12.75">
      <c r="A43" s="30" t="s">
        <v>214</v>
      </c>
      <c r="B43" s="31">
        <v>401446</v>
      </c>
      <c r="C43" s="33">
        <v>0</v>
      </c>
      <c r="D43" s="32">
        <v>401446</v>
      </c>
      <c r="E43" s="32">
        <v>399982</v>
      </c>
      <c r="F43" s="1"/>
    </row>
    <row r="44" spans="1:6" ht="12.75">
      <c r="A44" s="2"/>
      <c r="B44" s="2"/>
      <c r="C44" s="1"/>
      <c r="D44" s="1"/>
      <c r="E44" s="1"/>
      <c r="F44" s="1"/>
    </row>
    <row r="45" spans="1:6" ht="12.75">
      <c r="A45" s="2"/>
      <c r="B45" s="2"/>
      <c r="C45" s="1"/>
      <c r="D45" s="1"/>
      <c r="E45" s="1"/>
      <c r="F45" s="1"/>
    </row>
    <row r="46" spans="1:6" ht="12.75">
      <c r="A46" s="2"/>
      <c r="B46" s="2"/>
      <c r="C46" s="1"/>
      <c r="D46" s="1"/>
      <c r="E46" s="1"/>
      <c r="F46" s="1"/>
    </row>
    <row r="47" spans="1:6" ht="12.75">
      <c r="A47" s="2"/>
      <c r="B47" s="2"/>
      <c r="C47" s="1"/>
      <c r="D47" s="1"/>
      <c r="E47" s="1"/>
      <c r="F47" s="1"/>
    </row>
    <row r="48" spans="1:6" ht="12.75">
      <c r="A48" s="2"/>
      <c r="B48" s="2"/>
      <c r="C48" s="1"/>
      <c r="D48" s="1"/>
      <c r="E48" s="1"/>
      <c r="F48" s="1"/>
    </row>
  </sheetData>
  <printOptions/>
  <pageMargins left="0.75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">
    <pageSetUpPr fitToPage="1"/>
  </sheetPr>
  <dimension ref="A1:G39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52.140625" style="0" customWidth="1"/>
    <col min="3" max="3" width="21.421875" style="10" customWidth="1"/>
    <col min="4" max="7" width="16.421875" style="0" customWidth="1"/>
  </cols>
  <sheetData>
    <row r="1" spans="1:7" ht="12.75">
      <c r="A1" t="s">
        <v>84</v>
      </c>
      <c r="G1" s="9" t="s">
        <v>182</v>
      </c>
    </row>
    <row r="2" spans="1:7" ht="12.75">
      <c r="A2" s="36">
        <f ca="1">TODAY()</f>
        <v>38811</v>
      </c>
      <c r="B2" s="37"/>
      <c r="G2" s="9" t="s">
        <v>86</v>
      </c>
    </row>
    <row r="3" spans="1:7" ht="15.75">
      <c r="A3" s="38" t="s">
        <v>181</v>
      </c>
      <c r="B3" s="39"/>
      <c r="C3" s="39"/>
      <c r="D3" s="39"/>
      <c r="E3" s="39"/>
      <c r="F3" s="39"/>
      <c r="G3" s="39"/>
    </row>
    <row r="5" spans="2:7" ht="15.75" customHeight="1">
      <c r="B5" t="s">
        <v>151</v>
      </c>
      <c r="C5" s="16" t="s">
        <v>247</v>
      </c>
      <c r="G5" s="10" t="s">
        <v>85</v>
      </c>
    </row>
    <row r="7" ht="12.75">
      <c r="B7" s="13" t="s">
        <v>87</v>
      </c>
    </row>
    <row r="8" ht="12.75">
      <c r="B8" s="8"/>
    </row>
    <row r="9" spans="2:7" ht="38.25">
      <c r="B9" s="19" t="s">
        <v>123</v>
      </c>
      <c r="C9" s="20" t="s">
        <v>158</v>
      </c>
      <c r="D9" s="21" t="s">
        <v>88</v>
      </c>
      <c r="E9" s="22" t="s">
        <v>156</v>
      </c>
      <c r="F9" s="21" t="s">
        <v>89</v>
      </c>
      <c r="G9" s="22" t="s">
        <v>157</v>
      </c>
    </row>
    <row r="10" spans="1:7" ht="12.75">
      <c r="A10" s="11" t="s">
        <v>90</v>
      </c>
      <c r="B10" t="s">
        <v>91</v>
      </c>
      <c r="C10" s="10" t="s">
        <v>117</v>
      </c>
      <c r="D10" s="17">
        <f>SUM(Náklady_A!B12:B14)</f>
        <v>29359</v>
      </c>
      <c r="E10" s="17">
        <f>SUM(Náklady_A!C12:C14)</f>
        <v>0</v>
      </c>
      <c r="F10" s="17">
        <f>SUM(Náklady_A!D12:D14)</f>
        <v>29359</v>
      </c>
      <c r="G10" s="17">
        <f>SUM(Náklady_A!E12:E14)</f>
        <v>44778</v>
      </c>
    </row>
    <row r="11" spans="1:7" ht="12.75">
      <c r="A11" s="11" t="s">
        <v>92</v>
      </c>
      <c r="B11" t="s">
        <v>93</v>
      </c>
      <c r="C11" s="10" t="s">
        <v>118</v>
      </c>
      <c r="D11" s="17">
        <f>Náklady_A!B15</f>
        <v>1756</v>
      </c>
      <c r="E11" s="17">
        <f>Náklady_A!C15</f>
        <v>0</v>
      </c>
      <c r="F11" s="17">
        <f>Náklady_A!D15</f>
        <v>1756</v>
      </c>
      <c r="G11" s="17">
        <f>Náklady_A!E15</f>
        <v>1744</v>
      </c>
    </row>
    <row r="12" spans="1:7" ht="12.75">
      <c r="A12" s="11" t="s">
        <v>94</v>
      </c>
      <c r="B12" t="s">
        <v>102</v>
      </c>
      <c r="C12" s="10" t="s">
        <v>119</v>
      </c>
      <c r="D12" s="17">
        <f>SUM(Náklady_A!B16:B19)</f>
        <v>29035</v>
      </c>
      <c r="E12" s="17">
        <f>SUM(Náklady_A!C16:C19)</f>
        <v>0</v>
      </c>
      <c r="F12" s="17">
        <f>SUM(Náklady_A!D16:D19)</f>
        <v>29035</v>
      </c>
      <c r="G12" s="17">
        <f>SUM(Náklady_A!E16:E19)</f>
        <v>28404</v>
      </c>
    </row>
    <row r="13" spans="1:7" ht="12.75">
      <c r="A13" s="11" t="s">
        <v>95</v>
      </c>
      <c r="B13" t="s">
        <v>103</v>
      </c>
      <c r="C13" s="10" t="s">
        <v>120</v>
      </c>
      <c r="D13" s="17">
        <f>SUM(Náklady_A!B20:B24)</f>
        <v>119984</v>
      </c>
      <c r="E13" s="17">
        <f>SUM(Náklady_A!C20:C24)</f>
        <v>0</v>
      </c>
      <c r="F13" s="17">
        <f>SUM(Náklady_A!D20:D24)</f>
        <v>119984</v>
      </c>
      <c r="G13" s="17">
        <f>SUM(Náklady_A!E20:E24)</f>
        <v>92396</v>
      </c>
    </row>
    <row r="14" spans="1:7" ht="12.75">
      <c r="A14" s="11" t="s">
        <v>96</v>
      </c>
      <c r="B14" t="s">
        <v>104</v>
      </c>
      <c r="C14" s="10" t="s">
        <v>121</v>
      </c>
      <c r="D14" s="17">
        <f>SUM(Náklady_A!B25:B27)</f>
        <v>1249</v>
      </c>
      <c r="E14" s="17">
        <f>SUM(Náklady_A!C25:C27)</f>
        <v>0</v>
      </c>
      <c r="F14" s="17">
        <f>SUM(Náklady_A!D25:D27)</f>
        <v>1249</v>
      </c>
      <c r="G14" s="17">
        <f>SUM(Náklady_A!E25:E27)</f>
        <v>480</v>
      </c>
    </row>
    <row r="15" spans="1:7" ht="12.75">
      <c r="A15" s="11" t="s">
        <v>97</v>
      </c>
      <c r="B15" t="s">
        <v>105</v>
      </c>
      <c r="C15" s="10" t="s">
        <v>152</v>
      </c>
      <c r="D15" s="17">
        <f>SUM(Náklady_A!B28:B35)</f>
        <v>1261</v>
      </c>
      <c r="E15" s="17">
        <f>SUM(Náklady_A!C28:C35)</f>
        <v>0</v>
      </c>
      <c r="F15" s="17">
        <f>SUM(Náklady_A!D28:D35)</f>
        <v>1261</v>
      </c>
      <c r="G15" s="17">
        <f>SUM(Náklady_A!E28:E35)</f>
        <v>3195</v>
      </c>
    </row>
    <row r="16" spans="1:7" ht="12.75">
      <c r="A16" s="11" t="s">
        <v>98</v>
      </c>
      <c r="B16" t="s">
        <v>106</v>
      </c>
      <c r="C16" s="10" t="s">
        <v>116</v>
      </c>
      <c r="D16" s="17">
        <f>Náklady_A!B36</f>
        <v>16233</v>
      </c>
      <c r="E16" s="17">
        <f>Náklady_A!C36</f>
        <v>0</v>
      </c>
      <c r="F16" s="17">
        <f>Náklady_A!D36</f>
        <v>16233</v>
      </c>
      <c r="G16" s="17">
        <f>Náklady_A!E36</f>
        <v>15556</v>
      </c>
    </row>
    <row r="17" spans="1:7" ht="12.75">
      <c r="A17" s="11" t="s">
        <v>99</v>
      </c>
      <c r="B17" t="s">
        <v>107</v>
      </c>
      <c r="C17" s="10" t="s">
        <v>115</v>
      </c>
      <c r="D17" s="17">
        <f>Náklady_A!B37</f>
        <v>0</v>
      </c>
      <c r="E17" s="17">
        <f>Náklady_A!C37</f>
        <v>0</v>
      </c>
      <c r="F17" s="17">
        <f>Náklady_A!D37</f>
        <v>0</v>
      </c>
      <c r="G17" s="17">
        <f>Náklady_A!E37</f>
        <v>0</v>
      </c>
    </row>
    <row r="18" spans="1:7" ht="12.75">
      <c r="A18" s="11" t="s">
        <v>100</v>
      </c>
      <c r="B18" t="s">
        <v>108</v>
      </c>
      <c r="C18" s="10" t="s">
        <v>114</v>
      </c>
      <c r="D18" s="17">
        <f>Náklady_A!B38</f>
        <v>0</v>
      </c>
      <c r="E18" s="17">
        <f>Náklady_A!C38</f>
        <v>0</v>
      </c>
      <c r="F18" s="17">
        <f>Náklady_A!D38</f>
        <v>0</v>
      </c>
      <c r="G18" s="17">
        <f>Náklady_A!E38</f>
        <v>0</v>
      </c>
    </row>
    <row r="19" spans="1:7" ht="12.75">
      <c r="A19" s="11" t="s">
        <v>101</v>
      </c>
      <c r="B19" t="s">
        <v>109</v>
      </c>
      <c r="C19" s="10" t="s">
        <v>113</v>
      </c>
      <c r="D19" s="17">
        <f>Náklady_A!B39</f>
        <v>0</v>
      </c>
      <c r="E19" s="17">
        <f>Náklady_A!C39</f>
        <v>0</v>
      </c>
      <c r="F19" s="17">
        <f>Náklady_A!D39</f>
        <v>0</v>
      </c>
      <c r="G19" s="17">
        <f>Náklady_A!E39</f>
        <v>0</v>
      </c>
    </row>
    <row r="20" spans="1:7" ht="12.75">
      <c r="A20" s="11" t="s">
        <v>110</v>
      </c>
      <c r="B20" t="s">
        <v>111</v>
      </c>
      <c r="C20" s="10" t="s">
        <v>112</v>
      </c>
      <c r="D20" s="17">
        <f>SUM(Náklady_A!B40:B41)</f>
        <v>0</v>
      </c>
      <c r="E20" s="17">
        <f>SUM(Náklady_A!C40:C41)</f>
        <v>0</v>
      </c>
      <c r="F20" s="17">
        <f>SUM(Náklady_A!D40:D41)</f>
        <v>0</v>
      </c>
      <c r="G20" s="17">
        <f>SUM(Náklady_A!E40:E41)</f>
        <v>0</v>
      </c>
    </row>
    <row r="21" spans="1:7" s="15" customFormat="1" ht="12.75">
      <c r="A21" s="40" t="s">
        <v>122</v>
      </c>
      <c r="B21" s="41"/>
      <c r="C21" s="14"/>
      <c r="D21" s="18">
        <f>SUM(D10:D20)</f>
        <v>198877</v>
      </c>
      <c r="E21" s="18">
        <f>SUM(E10:E20)</f>
        <v>0</v>
      </c>
      <c r="F21" s="18">
        <f>SUM(F10:F20)</f>
        <v>198877</v>
      </c>
      <c r="G21" s="18">
        <f>SUM(G10:G20)</f>
        <v>186553</v>
      </c>
    </row>
    <row r="22" spans="4:7" ht="12.75">
      <c r="D22" s="17"/>
      <c r="E22" s="17"/>
      <c r="F22" s="17"/>
      <c r="G22" s="17"/>
    </row>
    <row r="23" spans="2:7" ht="12.75">
      <c r="B23" s="13" t="s">
        <v>124</v>
      </c>
      <c r="D23" s="17"/>
      <c r="E23" s="17"/>
      <c r="F23" s="17"/>
      <c r="G23" s="17"/>
    </row>
    <row r="24" spans="1:7" ht="12.75">
      <c r="A24" s="11" t="s">
        <v>90</v>
      </c>
      <c r="B24" t="s">
        <v>125</v>
      </c>
      <c r="C24" s="10" t="s">
        <v>126</v>
      </c>
      <c r="D24" s="17">
        <f>SUM(Výnosy_A!B12:B13)</f>
        <v>49449</v>
      </c>
      <c r="E24" s="17">
        <f>SUM(Výnosy_A!C12:C13)</f>
        <v>0</v>
      </c>
      <c r="F24" s="17">
        <f>SUM(Výnosy_A!D12:D13)</f>
        <v>49449</v>
      </c>
      <c r="G24" s="17">
        <f>SUM(Výnosy_A!E12:E13)</f>
        <v>65359</v>
      </c>
    </row>
    <row r="25" spans="1:7" ht="12.75">
      <c r="A25" s="11" t="s">
        <v>92</v>
      </c>
      <c r="B25" t="s">
        <v>134</v>
      </c>
      <c r="C25" s="10" t="s">
        <v>127</v>
      </c>
      <c r="D25" s="17">
        <f>Výnosy_A!B14</f>
        <v>2158</v>
      </c>
      <c r="E25" s="17">
        <f>Výnosy_A!C14</f>
        <v>0</v>
      </c>
      <c r="F25" s="17">
        <f>Výnosy_A!D14</f>
        <v>2158</v>
      </c>
      <c r="G25" s="17">
        <f>Výnosy_A!E14</f>
        <v>2115</v>
      </c>
    </row>
    <row r="26" spans="1:7" ht="12.75">
      <c r="A26" s="11" t="s">
        <v>94</v>
      </c>
      <c r="B26" t="s">
        <v>135</v>
      </c>
      <c r="C26" s="10" t="s">
        <v>153</v>
      </c>
      <c r="D26" s="17">
        <f>SUM(Výnosy_A!B15:B18)</f>
        <v>-9</v>
      </c>
      <c r="E26" s="17">
        <f>SUM(Výnosy_A!C15:C18)</f>
        <v>0</v>
      </c>
      <c r="F26" s="17">
        <f>SUM(Výnosy_A!D15:D18)</f>
        <v>-9</v>
      </c>
      <c r="G26" s="17">
        <f>SUM(Výnosy_A!E15:E18)</f>
        <v>0</v>
      </c>
    </row>
    <row r="27" spans="1:7" ht="12.75">
      <c r="A27" s="11" t="s">
        <v>95</v>
      </c>
      <c r="B27" t="s">
        <v>136</v>
      </c>
      <c r="C27" s="10" t="s">
        <v>154</v>
      </c>
      <c r="D27" s="17">
        <f>SUM(Výnosy_A!B19:B22)</f>
        <v>113</v>
      </c>
      <c r="E27" s="17">
        <f>SUM(Výnosy_A!C19:C22)</f>
        <v>0</v>
      </c>
      <c r="F27" s="17">
        <f>SUM(Výnosy_A!D19:D22)</f>
        <v>113</v>
      </c>
      <c r="G27" s="17">
        <f>SUM(Výnosy_A!E19:E22)</f>
        <v>137</v>
      </c>
    </row>
    <row r="28" spans="1:7" ht="12.75">
      <c r="A28" s="11" t="s">
        <v>96</v>
      </c>
      <c r="B28" t="s">
        <v>148</v>
      </c>
      <c r="C28" s="10" t="s">
        <v>155</v>
      </c>
      <c r="D28" s="17">
        <f>SUM(Výnosy_A!B23:B29)</f>
        <v>6493</v>
      </c>
      <c r="E28" s="17">
        <f>SUM(Výnosy_A!C23:C29)</f>
        <v>0</v>
      </c>
      <c r="F28" s="17">
        <f>SUM(Výnosy_A!D23:D29)</f>
        <v>6493</v>
      </c>
      <c r="G28" s="17">
        <f>SUM(Výnosy_A!E23:E29)</f>
        <v>10038</v>
      </c>
    </row>
    <row r="29" spans="1:7" ht="12.75">
      <c r="A29" s="11" t="s">
        <v>97</v>
      </c>
      <c r="B29" t="s">
        <v>137</v>
      </c>
      <c r="C29" s="10" t="s">
        <v>128</v>
      </c>
      <c r="D29" s="17">
        <f>Výnosy_A!B30+Výnosy_A!B33</f>
        <v>44</v>
      </c>
      <c r="E29" s="17">
        <f>Výnosy_A!C30+Výnosy_A!C33</f>
        <v>0</v>
      </c>
      <c r="F29" s="17">
        <f>Výnosy_A!D30+Výnosy_A!D33</f>
        <v>44</v>
      </c>
      <c r="G29" s="17">
        <f>Výnosy_A!E30+Výnosy_A!E33</f>
        <v>125</v>
      </c>
    </row>
    <row r="30" spans="1:7" ht="12.75">
      <c r="A30" s="11" t="s">
        <v>98</v>
      </c>
      <c r="B30" t="s">
        <v>138</v>
      </c>
      <c r="C30" s="10" t="s">
        <v>129</v>
      </c>
      <c r="D30" s="17">
        <f>Výnosy_A!B31</f>
        <v>0</v>
      </c>
      <c r="E30" s="17">
        <f>Výnosy_A!C31</f>
        <v>0</v>
      </c>
      <c r="F30" s="17">
        <f>Výnosy_A!D31</f>
        <v>0</v>
      </c>
      <c r="G30" s="17">
        <f>Výnosy_A!E31</f>
        <v>0</v>
      </c>
    </row>
    <row r="31" spans="1:7" ht="12.75">
      <c r="A31" s="11" t="s">
        <v>99</v>
      </c>
      <c r="B31" t="s">
        <v>139</v>
      </c>
      <c r="C31" s="10" t="s">
        <v>130</v>
      </c>
      <c r="D31" s="17">
        <f>Výnosy_A!B32</f>
        <v>0</v>
      </c>
      <c r="E31" s="17">
        <f>Výnosy_A!C32</f>
        <v>0</v>
      </c>
      <c r="F31" s="17">
        <f>Výnosy_A!D32</f>
        <v>0</v>
      </c>
      <c r="G31" s="17">
        <f>Výnosy_A!E32</f>
        <v>0</v>
      </c>
    </row>
    <row r="32" spans="1:7" ht="12.75">
      <c r="A32" s="11" t="s">
        <v>100</v>
      </c>
      <c r="B32" t="s">
        <v>140</v>
      </c>
      <c r="C32" s="10" t="s">
        <v>131</v>
      </c>
      <c r="D32" s="17">
        <f>Výnosy_A!B34</f>
        <v>0</v>
      </c>
      <c r="E32" s="17">
        <f>Výnosy_A!C34</f>
        <v>0</v>
      </c>
      <c r="F32" s="17">
        <f>Výnosy_A!D34</f>
        <v>0</v>
      </c>
      <c r="G32" s="17">
        <f>Výnosy_A!E34</f>
        <v>0</v>
      </c>
    </row>
    <row r="33" spans="1:7" ht="12.75">
      <c r="A33" s="11" t="s">
        <v>101</v>
      </c>
      <c r="B33" t="s">
        <v>141</v>
      </c>
      <c r="C33" s="10" t="s">
        <v>132</v>
      </c>
      <c r="D33" s="17">
        <f>SUM(Výnosy_A!B35:B36)</f>
        <v>0</v>
      </c>
      <c r="E33" s="17">
        <f>SUM(Výnosy_A!C35:C36)</f>
        <v>0</v>
      </c>
      <c r="F33" s="17">
        <f>SUM(Výnosy_A!D35:D36)</f>
        <v>0</v>
      </c>
      <c r="G33" s="17">
        <f>SUM(Výnosy_A!E35:E36)</f>
        <v>0</v>
      </c>
    </row>
    <row r="34" spans="1:7" ht="12.75">
      <c r="A34" s="11" t="s">
        <v>110</v>
      </c>
      <c r="B34" t="s">
        <v>142</v>
      </c>
      <c r="C34" s="10" t="s">
        <v>133</v>
      </c>
      <c r="D34" s="17">
        <f>Výnosy_A!B37</f>
        <v>141552</v>
      </c>
      <c r="E34" s="17">
        <f>Výnosy_A!C37</f>
        <v>0</v>
      </c>
      <c r="F34" s="17">
        <f>Výnosy_A!D37</f>
        <v>141552</v>
      </c>
      <c r="G34" s="17">
        <f>Výnosy_A!E37</f>
        <v>115498</v>
      </c>
    </row>
    <row r="35" spans="1:7" s="15" customFormat="1" ht="12.75">
      <c r="A35" s="40" t="s">
        <v>143</v>
      </c>
      <c r="B35" s="40"/>
      <c r="C35" s="14"/>
      <c r="D35" s="18">
        <f>SUM(D24:D34)</f>
        <v>199800</v>
      </c>
      <c r="E35" s="18">
        <f>SUM(E24:E34)</f>
        <v>0</v>
      </c>
      <c r="F35" s="18">
        <f>SUM(F24:F34)</f>
        <v>199800</v>
      </c>
      <c r="G35" s="18">
        <f>SUM(G24:G34)</f>
        <v>193272</v>
      </c>
    </row>
    <row r="36" spans="4:7" ht="12.75">
      <c r="D36" s="17"/>
      <c r="E36" s="17"/>
      <c r="F36" s="17"/>
      <c r="G36" s="17"/>
    </row>
    <row r="37" spans="1:7" ht="12.75">
      <c r="A37" s="11" t="s">
        <v>144</v>
      </c>
      <c r="D37" s="17">
        <f>D35-D21</f>
        <v>923</v>
      </c>
      <c r="E37" s="17">
        <f>E35-E21</f>
        <v>0</v>
      </c>
      <c r="F37" s="17">
        <f>SUM(D37:E37)</f>
        <v>923</v>
      </c>
      <c r="G37" s="17">
        <f>G35-G21</f>
        <v>6719</v>
      </c>
    </row>
    <row r="38" spans="1:7" ht="12.75">
      <c r="A38" s="11" t="s">
        <v>145</v>
      </c>
      <c r="C38" s="10" t="s">
        <v>147</v>
      </c>
      <c r="D38" s="17">
        <f>SUM(Výnosy_A!B40:B41)</f>
        <v>0</v>
      </c>
      <c r="E38" s="17">
        <f>SUM(Výnosy_A!C40:C41)</f>
        <v>0</v>
      </c>
      <c r="F38" s="17">
        <f>SUM(Výnosy_A!D40:D41)</f>
        <v>0</v>
      </c>
      <c r="G38" s="17">
        <f>SUM(Výnosy_A!E40:E41)</f>
        <v>3</v>
      </c>
    </row>
    <row r="39" spans="1:7" s="15" customFormat="1" ht="12.75">
      <c r="A39" s="34" t="s">
        <v>146</v>
      </c>
      <c r="B39" s="35"/>
      <c r="C39" s="14"/>
      <c r="D39" s="18">
        <f>D37-D38</f>
        <v>923</v>
      </c>
      <c r="E39" s="18">
        <f>E37-E38</f>
        <v>0</v>
      </c>
      <c r="F39" s="18">
        <f>F37-F38</f>
        <v>923</v>
      </c>
      <c r="G39" s="18">
        <f>G37-G38</f>
        <v>6716</v>
      </c>
    </row>
  </sheetData>
  <mergeCells count="5">
    <mergeCell ref="A39:B39"/>
    <mergeCell ref="A2:B2"/>
    <mergeCell ref="A3:G3"/>
    <mergeCell ref="A21:B21"/>
    <mergeCell ref="A35:B35"/>
  </mergeCells>
  <printOptions/>
  <pageMargins left="0.31" right="0.35" top="0.5" bottom="0.35" header="0.24" footer="0.1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pokladnica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Výkazníctvo štátnej pokladnice</dc:title>
  <dc:subject/>
  <dc:creator>Štátna pokladnica</dc:creator>
  <cp:keywords/>
  <dc:description/>
  <cp:lastModifiedBy>Miroslava Oborčoková</cp:lastModifiedBy>
  <cp:lastPrinted>2006-03-08T06:00:53Z</cp:lastPrinted>
  <dcterms:created xsi:type="dcterms:W3CDTF">2003-07-09T17:24:29Z</dcterms:created>
  <dcterms:modified xsi:type="dcterms:W3CDTF">2006-04-04T06:20:17Z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