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<sst xmlns="http://schemas.openxmlformats.org/spreadsheetml/2006/main" count="68" uniqueCount="58">
  <si>
    <t xml:space="preserve">Lekárska fakulta Univerzity Komenského v Bratislave </t>
  </si>
  <si>
    <t>ZDRAVOTNÍCKE ZARIADENIE</t>
  </si>
  <si>
    <t xml:space="preserve">NÁZOV PRACOVISKA  Oddelenia/kliniky                      </t>
  </si>
  <si>
    <t>POČET LÔŽOK   (r. 2002)</t>
  </si>
  <si>
    <t>VYUŽITIE POSTELÍ v % (r. 2002)</t>
  </si>
  <si>
    <t>ODPORÚČ. VYUŽITIE POSTELÍ v %</t>
  </si>
  <si>
    <t>POTREBA POSTELÍ PRI OPTIM. VYUŽITÍ</t>
  </si>
  <si>
    <t>ODHAD POTREBY POČTU LÔŽOK VÝUČB. ZÁKLADŇOU</t>
  </si>
  <si>
    <t>POČET LOŽOK POTREBNÝ VÝLUČNE PRE VÝUKU</t>
  </si>
  <si>
    <t xml:space="preserve">Fakultná </t>
  </si>
  <si>
    <t>Dermatovenerologická klinika</t>
  </si>
  <si>
    <t>nemocnica</t>
  </si>
  <si>
    <t>Gynekologicko-pôrodnícka klinika</t>
  </si>
  <si>
    <t>Mickiewiczova ul</t>
  </si>
  <si>
    <t>Chirurgická klinika</t>
  </si>
  <si>
    <t>Interná klinika (I., II.)</t>
  </si>
  <si>
    <t>Neurologická klinika</t>
  </si>
  <si>
    <t>Klinika oftalmológie</t>
  </si>
  <si>
    <t>ORL klinika</t>
  </si>
  <si>
    <t>Ortopedická klinika</t>
  </si>
  <si>
    <t>Klinika pneumoftizeológie</t>
  </si>
  <si>
    <t>Psychiatrická klinika</t>
  </si>
  <si>
    <t>Stomatologická klinika (I., II, II.)</t>
  </si>
  <si>
    <t>Klinika hematológie a transfuziológie</t>
  </si>
  <si>
    <t>L</t>
  </si>
  <si>
    <t>Celkom</t>
  </si>
  <si>
    <t xml:space="preserve">Detská fakultná </t>
  </si>
  <si>
    <t>Detská dermatovenerologická klinika</t>
  </si>
  <si>
    <t xml:space="preserve">nemocnica s </t>
  </si>
  <si>
    <t>Detská klinika (I., II.)</t>
  </si>
  <si>
    <t>s poliklinikou</t>
  </si>
  <si>
    <t>Klinika detskej chirurgie</t>
  </si>
  <si>
    <t>Limbova ul.</t>
  </si>
  <si>
    <t>Klinika detskej oftalmológie</t>
  </si>
  <si>
    <t>Detská ORL klinika</t>
  </si>
  <si>
    <t>Klinika detskej psychiatrie</t>
  </si>
  <si>
    <t>Klinika detskej kardiológie</t>
  </si>
  <si>
    <t>Klinika detskej neurológie</t>
  </si>
  <si>
    <t xml:space="preserve">NsP sv. Cyrila a </t>
  </si>
  <si>
    <t>Metoda</t>
  </si>
  <si>
    <t>Antolská ul.</t>
  </si>
  <si>
    <t>Interná klinika</t>
  </si>
  <si>
    <t>NsP Ružinov</t>
  </si>
  <si>
    <t>Ružinovská ul.</t>
  </si>
  <si>
    <t>Gynekologicko- pôrodnícka klinika</t>
  </si>
  <si>
    <t>Anesteziologicko- resuscitačná klinika</t>
  </si>
  <si>
    <t>Onkologický ústav</t>
  </si>
  <si>
    <t>Onkologická klinika</t>
  </si>
  <si>
    <t>sv. Alžbety Heydukova ul.</t>
  </si>
  <si>
    <t>Klinika nukleárnej medicíny</t>
  </si>
  <si>
    <t>FNsP ak. L. Dérera</t>
  </si>
  <si>
    <t>Klinika geriatrie</t>
  </si>
  <si>
    <t>Limbová ul.</t>
  </si>
  <si>
    <t>Klinika infektológie a geografickej medicíny</t>
  </si>
  <si>
    <t>Neurochirurgická klinika</t>
  </si>
  <si>
    <t>Klinika pracovného lekárstva</t>
  </si>
  <si>
    <t>Urologická klinika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</si>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</sst>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" fontId="5" fillId="0" borderId="5" xfId="0" applyNumberFormat="1" applyFont="1" applyBorder="1" applyAlignment="1">
      <alignment vertical="top" wrapText="1"/>
    </xf>
    <xf numFmtId="1" fontId="5" fillId="0" borderId="6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1" fontId="4" fillId="3" borderId="5" xfId="0" applyNumberFormat="1" applyFont="1" applyFill="1" applyBorder="1" applyAlignment="1">
      <alignment vertical="top" wrapText="1"/>
    </xf>
    <xf numFmtId="1" fontId="4" fillId="3" borderId="6" xfId="0" applyNumberFormat="1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3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8.625" style="0" customWidth="1"/>
    <col min="2" max="2" width="18.25390625" style="0" customWidth="1"/>
    <col min="3" max="3" width="12.25390625" style="0" customWidth="1"/>
    <col min="4" max="4" width="11.75390625" style="0" customWidth="1"/>
    <col min="5" max="5" width="12.00390625" style="0" customWidth="1"/>
    <col min="6" max="6" width="13.00390625" style="0" customWidth="1"/>
    <col min="7" max="7" width="14.00390625" style="0" customWidth="1"/>
    <col min="8" max="8" width="14.625" style="0" customWidth="1"/>
  </cols>
  <sheetData>
    <row r="1" spans="6:8" ht="13.5" thickBot="1">
      <c r="F1" s="1"/>
      <c r="G1" s="1"/>
      <c r="H1" s="1"/>
    </row>
    <row r="2" spans="1:8" ht="15">
      <c r="A2" s="2" t="s">
        <v>0</v>
      </c>
      <c r="B2" s="3"/>
      <c r="C2" s="3"/>
      <c r="D2" s="3"/>
      <c r="E2" s="3"/>
      <c r="F2" s="3"/>
      <c r="G2" s="4"/>
      <c r="H2" s="5"/>
    </row>
    <row r="3" spans="1:8" ht="76.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9" t="s">
        <v>8</v>
      </c>
    </row>
    <row r="4" spans="1:8" ht="25.5">
      <c r="A4" s="10" t="s">
        <v>9</v>
      </c>
      <c r="B4" s="11" t="s">
        <v>10</v>
      </c>
      <c r="C4" s="11">
        <v>79</v>
      </c>
      <c r="D4" s="11">
        <v>50</v>
      </c>
      <c r="E4" s="11">
        <v>80</v>
      </c>
      <c r="F4" s="12">
        <f>C4*D4/E4</f>
        <v>49.375</v>
      </c>
      <c r="G4" s="11">
        <v>79</v>
      </c>
      <c r="H4" s="13">
        <f>G4-F4</f>
        <v>29.625</v>
      </c>
    </row>
    <row r="5" spans="1:8" ht="25.5">
      <c r="A5" s="10" t="s">
        <v>11</v>
      </c>
      <c r="B5" s="11" t="s">
        <v>12</v>
      </c>
      <c r="C5" s="11">
        <v>98</v>
      </c>
      <c r="D5" s="11">
        <v>37</v>
      </c>
      <c r="E5" s="11">
        <v>76</v>
      </c>
      <c r="F5" s="12">
        <f aca="true" t="shared" si="0" ref="F5:F48">C5*D5/E5</f>
        <v>47.71052631578947</v>
      </c>
      <c r="G5" s="11">
        <v>98</v>
      </c>
      <c r="H5" s="13">
        <f aca="true" t="shared" si="1" ref="H5:H48">G5-F5</f>
        <v>50.28947368421053</v>
      </c>
    </row>
    <row r="6" spans="1:8" ht="12.75">
      <c r="A6" s="10" t="s">
        <v>13</v>
      </c>
      <c r="B6" s="11" t="s">
        <v>14</v>
      </c>
      <c r="C6" s="11">
        <v>69</v>
      </c>
      <c r="D6" s="11">
        <v>62</v>
      </c>
      <c r="E6" s="11">
        <v>76</v>
      </c>
      <c r="F6" s="12">
        <f t="shared" si="0"/>
        <v>56.28947368421053</v>
      </c>
      <c r="G6" s="11">
        <v>150</v>
      </c>
      <c r="H6" s="13">
        <f t="shared" si="1"/>
        <v>93.71052631578948</v>
      </c>
    </row>
    <row r="7" spans="1:8" ht="12.75">
      <c r="A7" s="14"/>
      <c r="B7" s="11" t="s">
        <v>15</v>
      </c>
      <c r="C7" s="11">
        <v>164</v>
      </c>
      <c r="D7" s="11">
        <v>67</v>
      </c>
      <c r="E7" s="11">
        <v>80</v>
      </c>
      <c r="F7" s="12">
        <f t="shared" si="0"/>
        <v>137.35</v>
      </c>
      <c r="G7" s="11">
        <v>168</v>
      </c>
      <c r="H7" s="13">
        <f t="shared" si="1"/>
        <v>30.650000000000006</v>
      </c>
    </row>
    <row r="8" spans="1:8" ht="12.75">
      <c r="A8" s="14"/>
      <c r="B8" s="11" t="s">
        <v>16</v>
      </c>
      <c r="C8" s="11">
        <v>68</v>
      </c>
      <c r="D8" s="11">
        <v>83</v>
      </c>
      <c r="E8" s="11">
        <v>80</v>
      </c>
      <c r="F8" s="12">
        <f t="shared" si="0"/>
        <v>70.55</v>
      </c>
      <c r="G8" s="11">
        <v>100</v>
      </c>
      <c r="H8" s="13">
        <f t="shared" si="1"/>
        <v>29.450000000000003</v>
      </c>
    </row>
    <row r="9" spans="1:8" ht="12.75">
      <c r="A9" s="14"/>
      <c r="B9" s="11" t="s">
        <v>17</v>
      </c>
      <c r="C9" s="11">
        <v>49</v>
      </c>
      <c r="D9" s="11">
        <v>38</v>
      </c>
      <c r="E9" s="11">
        <v>76</v>
      </c>
      <c r="F9" s="12">
        <f t="shared" si="0"/>
        <v>24.5</v>
      </c>
      <c r="G9" s="11">
        <v>30</v>
      </c>
      <c r="H9" s="13">
        <f t="shared" si="1"/>
        <v>5.5</v>
      </c>
    </row>
    <row r="10" spans="1:8" ht="12.75">
      <c r="A10" s="14"/>
      <c r="B10" s="11" t="s">
        <v>18</v>
      </c>
      <c r="C10" s="11">
        <v>49</v>
      </c>
      <c r="D10" s="11">
        <v>58</v>
      </c>
      <c r="E10" s="11">
        <v>76</v>
      </c>
      <c r="F10" s="12">
        <f t="shared" si="0"/>
        <v>37.39473684210526</v>
      </c>
      <c r="G10" s="11">
        <v>49</v>
      </c>
      <c r="H10" s="13">
        <f t="shared" si="1"/>
        <v>11.60526315789474</v>
      </c>
    </row>
    <row r="11" spans="1:8" ht="12.75">
      <c r="A11" s="14"/>
      <c r="B11" s="11" t="s">
        <v>19</v>
      </c>
      <c r="C11" s="11">
        <v>86</v>
      </c>
      <c r="D11" s="11">
        <v>64</v>
      </c>
      <c r="E11" s="11">
        <v>76</v>
      </c>
      <c r="F11" s="12">
        <f t="shared" si="0"/>
        <v>72.42105263157895</v>
      </c>
      <c r="G11" s="11">
        <v>86</v>
      </c>
      <c r="H11" s="13">
        <f t="shared" si="1"/>
        <v>13.578947368421055</v>
      </c>
    </row>
    <row r="12" spans="1:8" ht="25.5">
      <c r="A12" s="14"/>
      <c r="B12" s="11" t="s">
        <v>20</v>
      </c>
      <c r="C12" s="11">
        <v>41</v>
      </c>
      <c r="D12" s="11">
        <v>66</v>
      </c>
      <c r="E12" s="11">
        <v>80</v>
      </c>
      <c r="F12" s="12">
        <f t="shared" si="0"/>
        <v>33.825</v>
      </c>
      <c r="G12" s="11">
        <v>41</v>
      </c>
      <c r="H12" s="13">
        <f t="shared" si="1"/>
        <v>7.174999999999997</v>
      </c>
    </row>
    <row r="13" spans="1:8" ht="12.75">
      <c r="A13" s="14"/>
      <c r="B13" s="11" t="s">
        <v>21</v>
      </c>
      <c r="C13" s="11">
        <v>104</v>
      </c>
      <c r="D13" s="11">
        <v>80</v>
      </c>
      <c r="E13" s="11">
        <v>80</v>
      </c>
      <c r="F13" s="12">
        <f t="shared" si="0"/>
        <v>104</v>
      </c>
      <c r="G13" s="11">
        <v>120</v>
      </c>
      <c r="H13" s="13">
        <f t="shared" si="1"/>
        <v>16</v>
      </c>
    </row>
    <row r="14" spans="1:8" ht="25.5">
      <c r="A14" s="14"/>
      <c r="B14" s="11" t="s">
        <v>22</v>
      </c>
      <c r="C14" s="11">
        <v>43</v>
      </c>
      <c r="D14" s="11">
        <v>61</v>
      </c>
      <c r="E14" s="11">
        <v>76</v>
      </c>
      <c r="F14" s="12">
        <f t="shared" si="0"/>
        <v>34.51315789473684</v>
      </c>
      <c r="G14" s="11">
        <v>45</v>
      </c>
      <c r="H14" s="13">
        <f t="shared" si="1"/>
        <v>10.486842105263158</v>
      </c>
    </row>
    <row r="15" spans="1:9" ht="25.5">
      <c r="A15" s="14"/>
      <c r="B15" s="11" t="s">
        <v>23</v>
      </c>
      <c r="C15" s="11">
        <v>25</v>
      </c>
      <c r="D15" s="11">
        <v>55</v>
      </c>
      <c r="E15" s="11">
        <v>80</v>
      </c>
      <c r="F15" s="12">
        <f t="shared" si="0"/>
        <v>17.1875</v>
      </c>
      <c r="G15" s="11">
        <v>6</v>
      </c>
      <c r="H15" s="13">
        <v>0</v>
      </c>
      <c r="I15" t="s">
        <v>24</v>
      </c>
    </row>
    <row r="16" spans="1:8" ht="12.75">
      <c r="A16" s="15" t="s">
        <v>25</v>
      </c>
      <c r="B16" s="16"/>
      <c r="C16" s="17">
        <f>SUM(C4:C15)</f>
        <v>875</v>
      </c>
      <c r="D16" s="17"/>
      <c r="E16" s="17"/>
      <c r="F16" s="18">
        <f>SUM(F4:F15)</f>
        <v>685.1164473684212</v>
      </c>
      <c r="G16" s="17">
        <f>SUM(G4:G15)</f>
        <v>972</v>
      </c>
      <c r="H16" s="19">
        <f>SUM(H4:H15)</f>
        <v>298.071052631579</v>
      </c>
    </row>
    <row r="17" spans="1:8" ht="12.75">
      <c r="A17" s="10"/>
      <c r="B17" s="20"/>
      <c r="C17" s="11"/>
      <c r="D17" s="11"/>
      <c r="E17" s="11"/>
      <c r="F17" s="12"/>
      <c r="G17" s="11"/>
      <c r="H17" s="13"/>
    </row>
    <row r="18" spans="1:8" ht="38.25">
      <c r="A18" s="10" t="s">
        <v>26</v>
      </c>
      <c r="B18" s="21" t="s">
        <v>27</v>
      </c>
      <c r="C18" s="11">
        <v>30</v>
      </c>
      <c r="D18" s="11">
        <v>59</v>
      </c>
      <c r="E18" s="11">
        <v>80</v>
      </c>
      <c r="F18" s="12">
        <f t="shared" si="0"/>
        <v>22.125</v>
      </c>
      <c r="G18" s="11">
        <v>30</v>
      </c>
      <c r="H18" s="13">
        <f t="shared" si="1"/>
        <v>7.875</v>
      </c>
    </row>
    <row r="19" spans="1:8" ht="12.75">
      <c r="A19" s="10" t="s">
        <v>28</v>
      </c>
      <c r="B19" s="21" t="s">
        <v>29</v>
      </c>
      <c r="C19" s="11">
        <v>142</v>
      </c>
      <c r="D19" s="11">
        <v>68</v>
      </c>
      <c r="E19" s="11">
        <v>80</v>
      </c>
      <c r="F19" s="12">
        <f t="shared" si="0"/>
        <v>120.7</v>
      </c>
      <c r="G19" s="11">
        <v>126</v>
      </c>
      <c r="H19" s="13">
        <f t="shared" si="1"/>
        <v>5.299999999999997</v>
      </c>
    </row>
    <row r="20" spans="1:8" ht="25.5">
      <c r="A20" s="10" t="s">
        <v>30</v>
      </c>
      <c r="B20" s="21" t="s">
        <v>31</v>
      </c>
      <c r="C20" s="11">
        <v>85</v>
      </c>
      <c r="D20" s="11">
        <v>73</v>
      </c>
      <c r="E20" s="11">
        <v>76</v>
      </c>
      <c r="F20" s="12">
        <f t="shared" si="0"/>
        <v>81.64473684210526</v>
      </c>
      <c r="G20" s="11">
        <v>85</v>
      </c>
      <c r="H20" s="13">
        <f t="shared" si="1"/>
        <v>3.35526315789474</v>
      </c>
    </row>
    <row r="21" spans="1:8" ht="25.5">
      <c r="A21" s="10" t="s">
        <v>32</v>
      </c>
      <c r="B21" s="21" t="s">
        <v>33</v>
      </c>
      <c r="C21" s="11">
        <v>22</v>
      </c>
      <c r="D21" s="11">
        <v>43</v>
      </c>
      <c r="E21" s="11">
        <v>76</v>
      </c>
      <c r="F21" s="12">
        <f t="shared" si="0"/>
        <v>12.447368421052632</v>
      </c>
      <c r="G21" s="11">
        <v>20</v>
      </c>
      <c r="H21" s="13">
        <f t="shared" si="1"/>
        <v>7.552631578947368</v>
      </c>
    </row>
    <row r="22" spans="1:8" ht="12.75">
      <c r="A22" s="10"/>
      <c r="B22" s="21" t="s">
        <v>34</v>
      </c>
      <c r="C22" s="11">
        <v>25</v>
      </c>
      <c r="D22" s="11">
        <v>59</v>
      </c>
      <c r="E22" s="11">
        <v>76</v>
      </c>
      <c r="F22" s="12">
        <f t="shared" si="0"/>
        <v>19.407894736842106</v>
      </c>
      <c r="G22" s="11">
        <v>25</v>
      </c>
      <c r="H22" s="13">
        <f t="shared" si="1"/>
        <v>5.592105263157894</v>
      </c>
    </row>
    <row r="23" spans="1:8" ht="25.5">
      <c r="A23" s="10"/>
      <c r="B23" s="21" t="s">
        <v>35</v>
      </c>
      <c r="C23" s="11">
        <v>28</v>
      </c>
      <c r="D23" s="11">
        <v>69</v>
      </c>
      <c r="E23" s="11">
        <v>80</v>
      </c>
      <c r="F23" s="12">
        <f t="shared" si="0"/>
        <v>24.15</v>
      </c>
      <c r="G23" s="11">
        <v>12</v>
      </c>
      <c r="H23" s="13">
        <v>0</v>
      </c>
    </row>
    <row r="24" spans="1:8" ht="25.5">
      <c r="A24" s="10"/>
      <c r="B24" s="21" t="s">
        <v>36</v>
      </c>
      <c r="C24" s="11"/>
      <c r="D24" s="11">
        <v>52</v>
      </c>
      <c r="E24" s="11">
        <v>80</v>
      </c>
      <c r="F24" s="12">
        <f t="shared" si="0"/>
        <v>0</v>
      </c>
      <c r="G24" s="11"/>
      <c r="H24" s="13">
        <f t="shared" si="1"/>
        <v>0</v>
      </c>
    </row>
    <row r="25" spans="1:8" ht="25.5">
      <c r="A25" s="10"/>
      <c r="B25" s="21" t="s">
        <v>37</v>
      </c>
      <c r="C25" s="11">
        <v>30</v>
      </c>
      <c r="D25" s="11">
        <v>53</v>
      </c>
      <c r="E25" s="11">
        <v>80</v>
      </c>
      <c r="F25" s="12">
        <f t="shared" si="0"/>
        <v>19.875</v>
      </c>
      <c r="G25" s="11">
        <v>30</v>
      </c>
      <c r="H25" s="13">
        <f t="shared" si="1"/>
        <v>10.125</v>
      </c>
    </row>
    <row r="26" spans="1:8" ht="12.75">
      <c r="A26" s="15" t="s">
        <v>25</v>
      </c>
      <c r="B26" s="16"/>
      <c r="C26" s="17">
        <f>SUM(C18:C25)</f>
        <v>362</v>
      </c>
      <c r="D26" s="17"/>
      <c r="E26" s="17"/>
      <c r="F26" s="18">
        <f>SUM(F18:F25)</f>
        <v>300.34999999999997</v>
      </c>
      <c r="G26" s="17">
        <f>SUM(G18:G25)</f>
        <v>328</v>
      </c>
      <c r="H26" s="19">
        <f>SUM(H18:H25)</f>
        <v>39.8</v>
      </c>
    </row>
    <row r="27" spans="1:8" ht="12.75">
      <c r="A27" s="22"/>
      <c r="B27" s="23"/>
      <c r="C27" s="11"/>
      <c r="D27" s="11"/>
      <c r="E27" s="11"/>
      <c r="F27" s="12"/>
      <c r="G27" s="11"/>
      <c r="H27" s="13"/>
    </row>
    <row r="28" spans="1:8" ht="25.5">
      <c r="A28" s="10" t="s">
        <v>38</v>
      </c>
      <c r="B28" s="11" t="s">
        <v>12</v>
      </c>
      <c r="C28" s="11">
        <v>90</v>
      </c>
      <c r="D28" s="11">
        <v>60</v>
      </c>
      <c r="E28" s="11">
        <v>76</v>
      </c>
      <c r="F28" s="12">
        <f t="shared" si="0"/>
        <v>71.05263157894737</v>
      </c>
      <c r="G28" s="11">
        <v>90</v>
      </c>
      <c r="H28" s="13">
        <f t="shared" si="1"/>
        <v>18.94736842105263</v>
      </c>
    </row>
    <row r="29" spans="1:8" ht="12.75">
      <c r="A29" s="10" t="s">
        <v>39</v>
      </c>
      <c r="B29" s="21" t="s">
        <v>14</v>
      </c>
      <c r="C29" s="11">
        <v>63</v>
      </c>
      <c r="D29" s="11">
        <v>53</v>
      </c>
      <c r="E29" s="11">
        <v>76</v>
      </c>
      <c r="F29" s="12">
        <f t="shared" si="0"/>
        <v>43.93421052631579</v>
      </c>
      <c r="G29" s="11">
        <v>63</v>
      </c>
      <c r="H29" s="13">
        <f t="shared" si="1"/>
        <v>19.065789473684212</v>
      </c>
    </row>
    <row r="30" spans="1:8" ht="12.75">
      <c r="A30" s="10" t="s">
        <v>40</v>
      </c>
      <c r="B30" s="21" t="s">
        <v>41</v>
      </c>
      <c r="C30" s="11">
        <v>58</v>
      </c>
      <c r="D30" s="11">
        <v>46</v>
      </c>
      <c r="E30" s="11">
        <v>80</v>
      </c>
      <c r="F30" s="12">
        <f t="shared" si="0"/>
        <v>33.35</v>
      </c>
      <c r="G30" s="11">
        <v>58</v>
      </c>
      <c r="H30" s="13">
        <f t="shared" si="1"/>
        <v>24.65</v>
      </c>
    </row>
    <row r="31" spans="1:8" ht="12.75">
      <c r="A31" s="15" t="s">
        <v>25</v>
      </c>
      <c r="B31" s="24"/>
      <c r="C31" s="17">
        <f>SUM(C28:C30)</f>
        <v>211</v>
      </c>
      <c r="D31" s="16"/>
      <c r="E31" s="16"/>
      <c r="F31" s="18">
        <f>SUM(F28:F30)</f>
        <v>148.33684210526314</v>
      </c>
      <c r="G31" s="18">
        <f>SUM(G28:G30)</f>
        <v>211</v>
      </c>
      <c r="H31" s="19">
        <f>SUM(H28:H30)</f>
        <v>62.66315789473684</v>
      </c>
    </row>
    <row r="32" spans="1:8" ht="12.75">
      <c r="A32" s="14"/>
      <c r="B32" s="21"/>
      <c r="C32" s="11"/>
      <c r="D32" s="11"/>
      <c r="E32" s="11"/>
      <c r="F32" s="12"/>
      <c r="G32" s="11"/>
      <c r="H32" s="13"/>
    </row>
    <row r="33" spans="1:8" ht="12.75">
      <c r="A33" s="10" t="s">
        <v>42</v>
      </c>
      <c r="B33" s="21" t="s">
        <v>18</v>
      </c>
      <c r="C33" s="11">
        <v>31</v>
      </c>
      <c r="D33" s="11">
        <v>54</v>
      </c>
      <c r="E33" s="11">
        <v>76</v>
      </c>
      <c r="F33" s="12">
        <f t="shared" si="0"/>
        <v>22.026315789473685</v>
      </c>
      <c r="G33" s="11">
        <v>31</v>
      </c>
      <c r="H33" s="13">
        <f t="shared" si="1"/>
        <v>8.973684210526315</v>
      </c>
    </row>
    <row r="34" spans="1:8" ht="25.5">
      <c r="A34" s="10" t="s">
        <v>43</v>
      </c>
      <c r="B34" s="11" t="s">
        <v>44</v>
      </c>
      <c r="C34" s="11">
        <v>82</v>
      </c>
      <c r="D34" s="11">
        <v>79</v>
      </c>
      <c r="E34" s="11">
        <v>76</v>
      </c>
      <c r="F34" s="12">
        <f t="shared" si="0"/>
        <v>85.23684210526316</v>
      </c>
      <c r="G34" s="11">
        <v>90</v>
      </c>
      <c r="H34" s="13">
        <f t="shared" si="1"/>
        <v>4.763157894736835</v>
      </c>
    </row>
    <row r="35" spans="1:8" ht="25.5">
      <c r="A35" s="10"/>
      <c r="B35" s="21" t="s">
        <v>45</v>
      </c>
      <c r="C35" s="11">
        <v>15</v>
      </c>
      <c r="D35" s="11">
        <v>59</v>
      </c>
      <c r="E35" s="11">
        <v>50</v>
      </c>
      <c r="F35" s="12">
        <f t="shared" si="0"/>
        <v>17.7</v>
      </c>
      <c r="G35" s="11">
        <v>15</v>
      </c>
      <c r="H35" s="13">
        <v>0</v>
      </c>
    </row>
    <row r="36" spans="1:8" ht="12.75">
      <c r="A36" s="15" t="s">
        <v>25</v>
      </c>
      <c r="B36" s="24"/>
      <c r="C36" s="18">
        <f>SUM(C33:C35)</f>
        <v>128</v>
      </c>
      <c r="D36" s="18"/>
      <c r="E36" s="18"/>
      <c r="F36" s="18">
        <f>SUM(F33:F35)</f>
        <v>124.96315789473685</v>
      </c>
      <c r="G36" s="18">
        <f>SUM(G33:G35)</f>
        <v>136</v>
      </c>
      <c r="H36" s="19">
        <f>SUM(H33:H35)</f>
        <v>13.73684210526315</v>
      </c>
    </row>
    <row r="37" spans="1:8" ht="12.75">
      <c r="A37" s="10"/>
      <c r="B37" s="21"/>
      <c r="C37" s="11"/>
      <c r="D37" s="11"/>
      <c r="E37" s="11"/>
      <c r="F37" s="12"/>
      <c r="G37" s="11"/>
      <c r="H37" s="13">
        <f t="shared" si="1"/>
        <v>0</v>
      </c>
    </row>
    <row r="38" spans="1:8" ht="12.75">
      <c r="A38" s="10" t="s">
        <v>46</v>
      </c>
      <c r="B38" s="21" t="s">
        <v>47</v>
      </c>
      <c r="C38" s="11">
        <v>126</v>
      </c>
      <c r="D38" s="11">
        <v>83</v>
      </c>
      <c r="E38" s="11">
        <v>80</v>
      </c>
      <c r="F38" s="12">
        <f t="shared" si="0"/>
        <v>130.725</v>
      </c>
      <c r="G38" s="11">
        <v>30</v>
      </c>
      <c r="H38" s="13">
        <v>0</v>
      </c>
    </row>
    <row r="39" spans="1:8" ht="25.5">
      <c r="A39" s="10" t="s">
        <v>48</v>
      </c>
      <c r="B39" s="25" t="s">
        <v>49</v>
      </c>
      <c r="C39" s="11">
        <v>15</v>
      </c>
      <c r="D39" s="11">
        <v>78</v>
      </c>
      <c r="E39" s="11">
        <v>85</v>
      </c>
      <c r="F39" s="12">
        <f t="shared" si="0"/>
        <v>13.764705882352942</v>
      </c>
      <c r="G39" s="11">
        <v>10</v>
      </c>
      <c r="H39" s="13">
        <v>0</v>
      </c>
    </row>
    <row r="40" spans="1:8" ht="12.75">
      <c r="A40" s="15" t="s">
        <v>25</v>
      </c>
      <c r="B40" s="26"/>
      <c r="C40" s="18">
        <f>SUM(C38:C39)</f>
        <v>141</v>
      </c>
      <c r="D40" s="18"/>
      <c r="E40" s="18"/>
      <c r="F40" s="18">
        <f>SUM(F38:F39)</f>
        <v>144.48970588235295</v>
      </c>
      <c r="G40" s="18">
        <f>SUM(G38:G39)</f>
        <v>40</v>
      </c>
      <c r="H40" s="19">
        <f>SUM(H38:H39)</f>
        <v>0</v>
      </c>
    </row>
    <row r="41" spans="1:8" ht="12.75">
      <c r="A41" s="10"/>
      <c r="B41" s="21"/>
      <c r="C41" s="11"/>
      <c r="D41" s="11"/>
      <c r="E41" s="11"/>
      <c r="F41" s="12"/>
      <c r="G41" s="11"/>
      <c r="H41" s="13"/>
    </row>
    <row r="42" spans="1:8" ht="12.75">
      <c r="A42" s="10" t="s">
        <v>50</v>
      </c>
      <c r="B42" s="21" t="s">
        <v>51</v>
      </c>
      <c r="C42" s="11">
        <v>60</v>
      </c>
      <c r="D42" s="11">
        <v>77</v>
      </c>
      <c r="E42" s="11">
        <v>80</v>
      </c>
      <c r="F42" s="12">
        <f t="shared" si="0"/>
        <v>57.75</v>
      </c>
      <c r="G42" s="11">
        <v>120</v>
      </c>
      <c r="H42" s="13">
        <f t="shared" si="1"/>
        <v>62.25</v>
      </c>
    </row>
    <row r="43" spans="1:8" ht="25.5">
      <c r="A43" s="10" t="s">
        <v>52</v>
      </c>
      <c r="B43" s="21" t="s">
        <v>53</v>
      </c>
      <c r="C43" s="11">
        <v>108</v>
      </c>
      <c r="D43" s="11">
        <v>53</v>
      </c>
      <c r="E43" s="11">
        <v>70</v>
      </c>
      <c r="F43" s="12">
        <f t="shared" si="0"/>
        <v>81.77142857142857</v>
      </c>
      <c r="G43" s="11">
        <v>108</v>
      </c>
      <c r="H43" s="13">
        <f t="shared" si="1"/>
        <v>26.228571428571428</v>
      </c>
    </row>
    <row r="44" spans="1:8" ht="12.75">
      <c r="A44" s="10"/>
      <c r="B44" s="21" t="s">
        <v>41</v>
      </c>
      <c r="C44" s="11">
        <v>52</v>
      </c>
      <c r="D44" s="11">
        <v>71</v>
      </c>
      <c r="E44" s="11">
        <v>80</v>
      </c>
      <c r="F44" s="12">
        <f t="shared" si="0"/>
        <v>46.15</v>
      </c>
      <c r="G44" s="11">
        <v>52</v>
      </c>
      <c r="H44" s="13">
        <f t="shared" si="1"/>
        <v>5.850000000000001</v>
      </c>
    </row>
    <row r="45" spans="1:8" ht="12.75">
      <c r="A45" s="10"/>
      <c r="B45" s="21" t="s">
        <v>16</v>
      </c>
      <c r="C45" s="11">
        <v>54</v>
      </c>
      <c r="D45" s="11">
        <v>73</v>
      </c>
      <c r="E45" s="11">
        <v>80</v>
      </c>
      <c r="F45" s="12">
        <f t="shared" si="0"/>
        <v>49.275</v>
      </c>
      <c r="G45" s="11">
        <v>65</v>
      </c>
      <c r="H45" s="13">
        <f t="shared" si="1"/>
        <v>15.725000000000001</v>
      </c>
    </row>
    <row r="46" spans="1:8" ht="25.5">
      <c r="A46" s="10"/>
      <c r="B46" s="21" t="s">
        <v>54</v>
      </c>
      <c r="C46" s="11">
        <v>52</v>
      </c>
      <c r="D46" s="11">
        <v>68</v>
      </c>
      <c r="E46" s="11">
        <v>76</v>
      </c>
      <c r="F46" s="12">
        <f t="shared" si="0"/>
        <v>46.526315789473685</v>
      </c>
      <c r="G46" s="11">
        <v>52</v>
      </c>
      <c r="H46" s="13">
        <f t="shared" si="1"/>
        <v>5.473684210526315</v>
      </c>
    </row>
    <row r="47" spans="1:8" ht="25.5">
      <c r="A47" s="10"/>
      <c r="B47" s="21" t="s">
        <v>55</v>
      </c>
      <c r="C47" s="11">
        <v>35</v>
      </c>
      <c r="D47" s="11">
        <v>52</v>
      </c>
      <c r="E47" s="11">
        <v>80</v>
      </c>
      <c r="F47" s="12">
        <f t="shared" si="0"/>
        <v>22.75</v>
      </c>
      <c r="G47" s="11">
        <v>45</v>
      </c>
      <c r="H47" s="13">
        <f t="shared" si="1"/>
        <v>22.25</v>
      </c>
    </row>
    <row r="48" spans="1:8" ht="12.75">
      <c r="A48" s="10"/>
      <c r="B48" s="21" t="s">
        <v>56</v>
      </c>
      <c r="C48" s="11">
        <v>59</v>
      </c>
      <c r="D48" s="11">
        <v>66</v>
      </c>
      <c r="E48" s="11">
        <v>76</v>
      </c>
      <c r="F48" s="12">
        <f t="shared" si="0"/>
        <v>51.23684210526316</v>
      </c>
      <c r="G48" s="11">
        <v>80</v>
      </c>
      <c r="H48" s="13">
        <f t="shared" si="1"/>
        <v>28.763157894736842</v>
      </c>
    </row>
    <row r="49" spans="1:8" ht="12.75">
      <c r="A49" s="15" t="s">
        <v>25</v>
      </c>
      <c r="B49" s="24"/>
      <c r="C49" s="18">
        <f>SUM(C44:C48)</f>
        <v>252</v>
      </c>
      <c r="D49" s="18"/>
      <c r="E49" s="18"/>
      <c r="F49" s="18">
        <f>SUM(F44:F48)</f>
        <v>215.93815789473683</v>
      </c>
      <c r="G49" s="18">
        <f>SUM(G44:G48)</f>
        <v>294</v>
      </c>
      <c r="H49" s="19">
        <f>SUM(H44:H48)</f>
        <v>78.06184210526317</v>
      </c>
    </row>
    <row r="50" spans="1:8" ht="14.25" thickBot="1">
      <c r="A50" s="27" t="s">
        <v>57</v>
      </c>
      <c r="B50" s="28"/>
      <c r="C50" s="29">
        <v>1969</v>
      </c>
      <c r="D50" s="30"/>
      <c r="E50" s="30"/>
      <c r="F50" s="29">
        <v>1618</v>
      </c>
      <c r="G50" s="31">
        <v>1981</v>
      </c>
      <c r="H50" s="32">
        <v>493</v>
      </c>
    </row>
    <row r="51" spans="1:8" ht="13.5">
      <c r="A51" s="33"/>
      <c r="B51" s="34"/>
      <c r="C51" s="35"/>
      <c r="D51" s="35"/>
      <c r="E51" s="35"/>
      <c r="F51" s="35"/>
      <c r="G51" s="1"/>
      <c r="H51" s="1"/>
    </row>
    <row r="52" spans="6:8" ht="12.75">
      <c r="F52" s="1"/>
      <c r="G52" s="1"/>
      <c r="H52" s="1"/>
    </row>
  </sheetData>
  <mergeCells count="1">
    <mergeCell ref="A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Valachovičová</dc:creator>
  <cp:keywords/>
  <dc:description/>
  <cp:lastModifiedBy>Lucia Valachovičová</cp:lastModifiedBy>
  <dcterms:created xsi:type="dcterms:W3CDTF">2003-04-29T06:39:11Z</dcterms:created>
  <dcterms:modified xsi:type="dcterms:W3CDTF">2003-04-29T06:41:16Z</dcterms:modified>
  <cp:category/>
  <cp:version/>
  <cp:contentType/>
  <cp:contentStatus/>
</cp:coreProperties>
</file>