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2000" windowHeight="5730" activeTab="0"/>
  </bookViews>
  <sheets>
    <sheet name="Titulna strana" sheetId="1" r:id="rId1"/>
    <sheet name="Inventarizacia_statnej_pomoci" sheetId="2" r:id="rId2"/>
  </sheets>
  <definedNames>
    <definedName name="_xlnm.Print_Titles" localSheetId="1">'Inventarizacia_statnej_pomoci'!$A:$B,'Inventarizacia_statnej_pomoci'!$2:$3</definedName>
    <definedName name="_xlnm.Print_Area" localSheetId="1">'Inventarizacia_statnej_pomoci'!$A$1:$N$143</definedName>
  </definedNames>
  <calcPr fullCalcOnLoad="1"/>
</workbook>
</file>

<file path=xl/sharedStrings.xml><?xml version="1.0" encoding="utf-8"?>
<sst xmlns="http://schemas.openxmlformats.org/spreadsheetml/2006/main" count="955" uniqueCount="387">
  <si>
    <t>západné, stredné, východné Slovensko</t>
  </si>
  <si>
    <t>Ministerstvo práce, sociálnych vecí a rodiny SR</t>
  </si>
  <si>
    <t>služby</t>
  </si>
  <si>
    <t>ostatné D</t>
  </si>
  <si>
    <t>1153/2004</t>
  </si>
  <si>
    <t>1180/2004</t>
  </si>
  <si>
    <t>2039/2003</t>
  </si>
  <si>
    <t>963/2003</t>
  </si>
  <si>
    <t>2551/2002</t>
  </si>
  <si>
    <t>2594/2003</t>
  </si>
  <si>
    <t>404/2003</t>
  </si>
  <si>
    <t>2681/2002</t>
  </si>
  <si>
    <t>1196/2002</t>
  </si>
  <si>
    <t>1378/2003</t>
  </si>
  <si>
    <t>882/2003</t>
  </si>
  <si>
    <t>2764/2003</t>
  </si>
  <si>
    <t>894/2003</t>
  </si>
  <si>
    <t>1253/2003</t>
  </si>
  <si>
    <t>2698/2002</t>
  </si>
  <si>
    <t>2302/2002</t>
  </si>
  <si>
    <t>2021/2002</t>
  </si>
  <si>
    <t>2463/2002</t>
  </si>
  <si>
    <t>3336/2002</t>
  </si>
  <si>
    <t>475/2003</t>
  </si>
  <si>
    <t>178/2003</t>
  </si>
  <si>
    <t>1773/2003</t>
  </si>
  <si>
    <t>3457/2002</t>
  </si>
  <si>
    <t>3695/2002</t>
  </si>
  <si>
    <t>712/2003</t>
  </si>
  <si>
    <t>179/2003</t>
  </si>
  <si>
    <t>1618/2003</t>
  </si>
  <si>
    <t>2448/2003</t>
  </si>
  <si>
    <t>418/2003</t>
  </si>
  <si>
    <t>2732/2003</t>
  </si>
  <si>
    <t>1948/2003</t>
  </si>
  <si>
    <t>2744/2003</t>
  </si>
  <si>
    <t>1887/2003/02</t>
  </si>
  <si>
    <t>1887/2003/01</t>
  </si>
  <si>
    <t>1947/2003</t>
  </si>
  <si>
    <t>3025/2003</t>
  </si>
  <si>
    <t>3655/2003</t>
  </si>
  <si>
    <t>1932/2002</t>
  </si>
  <si>
    <t>3334/2002</t>
  </si>
  <si>
    <t>2598/2002</t>
  </si>
  <si>
    <t>2700/2002</t>
  </si>
  <si>
    <t>2234/2003</t>
  </si>
  <si>
    <t>2236/2003</t>
  </si>
  <si>
    <t>3431/2003</t>
  </si>
  <si>
    <t>2243/2003</t>
  </si>
  <si>
    <t>DA</t>
  </si>
  <si>
    <t>34.1</t>
  </si>
  <si>
    <t>F</t>
  </si>
  <si>
    <t>DL</t>
  </si>
  <si>
    <t>Y</t>
  </si>
  <si>
    <t>%</t>
  </si>
  <si>
    <t>A1A</t>
  </si>
  <si>
    <t>D1A</t>
  </si>
  <si>
    <t>A2A</t>
  </si>
  <si>
    <t>D</t>
  </si>
  <si>
    <t>27.1</t>
  </si>
  <si>
    <t>A</t>
  </si>
  <si>
    <t>A, C</t>
  </si>
  <si>
    <t>Region Bratislava</t>
  </si>
  <si>
    <t>C</t>
  </si>
  <si>
    <t>A,C</t>
  </si>
  <si>
    <t>Schéma štátnej pomoci na podporu zamestnanosti</t>
  </si>
  <si>
    <t>Schéma na podporu úspor energie a využitia obnoviteľných energetických zdrojov (schéma štátnej pomoci)</t>
  </si>
  <si>
    <t>Schéma štátnej pomoci na zlepšenie  a rozvoj infraštruktúry pre ochranu ovzdušia</t>
  </si>
  <si>
    <t>Schéma štátnej pomoci na zlepšenie  a rozvoj infraštruktúry odpadového hospodárstva</t>
  </si>
  <si>
    <t>Výskumný ústav zváračský       Bratislava</t>
  </si>
  <si>
    <t>Schéma na podporu priemyselného výskumu a predsúťažného vývoja (schéma štátnej pomoci)</t>
  </si>
  <si>
    <t>Schéma na podporu medzinárodnej spolupráce (schéma štátnej pomoci)</t>
  </si>
  <si>
    <t>Schéma podpory malého a stredného podnikania  (schéma štátnej pomoci)</t>
  </si>
  <si>
    <t>Schéma podpory podnikateľských aktivít cestovného ruchu (schéma štátnej pomoci)</t>
  </si>
  <si>
    <t>Schéma podpory diverzifikácie poľnohospodárskych činností (schéma štátnej pomoci)</t>
  </si>
  <si>
    <t>Schéma štátnej pomoci na vzdelávanie</t>
  </si>
  <si>
    <t>SK 1 2002</t>
  </si>
  <si>
    <t>SK 2 2002</t>
  </si>
  <si>
    <t>XE 14/2004</t>
  </si>
  <si>
    <t>SK 71/2003</t>
  </si>
  <si>
    <t>SK 69 2003</t>
  </si>
  <si>
    <t>SK 71 2003</t>
  </si>
  <si>
    <t>SK 3 2002</t>
  </si>
  <si>
    <t>SK 4 2002</t>
  </si>
  <si>
    <t>SK 5 2002</t>
  </si>
  <si>
    <t>SK 6 2002</t>
  </si>
  <si>
    <t>SK 7 2002</t>
  </si>
  <si>
    <t>SK 22 2003</t>
  </si>
  <si>
    <t>SK 36 2003</t>
  </si>
  <si>
    <t>SK 37 2003</t>
  </si>
  <si>
    <t>SK 53 2003</t>
  </si>
  <si>
    <t>SK 49 2003</t>
  </si>
  <si>
    <t>SK 50 2003</t>
  </si>
  <si>
    <t>SK 51 2003</t>
  </si>
  <si>
    <t>SK 2 2004</t>
  </si>
  <si>
    <t>SK 8 2002</t>
  </si>
  <si>
    <t>SK 9 2002</t>
  </si>
  <si>
    <t>SK 20 2003</t>
  </si>
  <si>
    <t>SK 21 2003</t>
  </si>
  <si>
    <t>SK 38 2003</t>
  </si>
  <si>
    <t>SK 44 2003</t>
  </si>
  <si>
    <t>SK 45 2003</t>
  </si>
  <si>
    <t>SK 46 2003</t>
  </si>
  <si>
    <t>SK 47 2003</t>
  </si>
  <si>
    <t>SK 48 2003</t>
  </si>
  <si>
    <t>SK 70 2003</t>
  </si>
  <si>
    <t>SK 35 2003</t>
  </si>
  <si>
    <t>SK 16 2003</t>
  </si>
  <si>
    <t>SK 17 2003</t>
  </si>
  <si>
    <t>SK 18 2003</t>
  </si>
  <si>
    <t>SK 19 2003</t>
  </si>
  <si>
    <t>SK 63 2003</t>
  </si>
  <si>
    <t>SK 62 2003</t>
  </si>
  <si>
    <t>SK 56 2003</t>
  </si>
  <si>
    <t>SK 42 2003</t>
  </si>
  <si>
    <t>SK 39/2004</t>
  </si>
  <si>
    <t>SK 39 2003</t>
  </si>
  <si>
    <t>SK 65 2003</t>
  </si>
  <si>
    <t>SK 67 2003</t>
  </si>
  <si>
    <t>SK 68 2003</t>
  </si>
  <si>
    <t>SK 42/2004</t>
  </si>
  <si>
    <t>XT 76/2004</t>
  </si>
  <si>
    <t>4707/01</t>
  </si>
  <si>
    <t>488/2002</t>
  </si>
  <si>
    <t>2235/2003</t>
  </si>
  <si>
    <t>3437/2003</t>
  </si>
  <si>
    <t>1298/2002</t>
  </si>
  <si>
    <t>2106/2002</t>
  </si>
  <si>
    <t>1393/2002</t>
  </si>
  <si>
    <t>1259/2002</t>
  </si>
  <si>
    <t>1415/2002</t>
  </si>
  <si>
    <t>2703/2002</t>
  </si>
  <si>
    <t>96/2003</t>
  </si>
  <si>
    <t>2699/2002</t>
  </si>
  <si>
    <t>1108/2003</t>
  </si>
  <si>
    <t>1465/2003</t>
  </si>
  <si>
    <t>Názov</t>
  </si>
  <si>
    <t>Skončenie platnosti</t>
  </si>
  <si>
    <t>Spolufinancovanie</t>
  </si>
  <si>
    <t>Odvetvie</t>
  </si>
  <si>
    <t>Región</t>
  </si>
  <si>
    <t>čl. 87(3)</t>
  </si>
  <si>
    <t>KIA Motors Slovakia, s.r.o., Zilina</t>
  </si>
  <si>
    <t>1314/2003</t>
  </si>
  <si>
    <t>2713/2003</t>
  </si>
  <si>
    <t>2216/2003</t>
  </si>
  <si>
    <t>2629/2003</t>
  </si>
  <si>
    <t>3835/2003</t>
  </si>
  <si>
    <t>211/2004</t>
  </si>
  <si>
    <t>3732/2003</t>
  </si>
  <si>
    <t>393/2004</t>
  </si>
  <si>
    <t>204/2004</t>
  </si>
  <si>
    <t>Schéma podpory výskumu a vývoja Agentúrou na podporu vedy a techniky</t>
  </si>
  <si>
    <t>Schéma rozvoja kombinovanej dopravy v Slovenskej republike</t>
  </si>
  <si>
    <t>ŠP 003/2003</t>
  </si>
  <si>
    <t>1557/ 2003</t>
  </si>
  <si>
    <t>nenávratný finačný prísp. vo forme úhrady úrokov alebo časti úrokov z investičného úveru</t>
  </si>
  <si>
    <t>kombinácia nenávratného finač. prísp. vo forme úhrady úrokov alebo časti úrokov a bankovej záruky</t>
  </si>
  <si>
    <t>Ministerstvo kultúry SR</t>
  </si>
  <si>
    <t>Ministerstvo životného prostredia SR</t>
  </si>
  <si>
    <t>Ministerstvo hospodárstva SR</t>
  </si>
  <si>
    <t>Ministerstvo pôdohospodárstva SR</t>
  </si>
  <si>
    <t>Poskytovateľ štátnej pomoci</t>
  </si>
  <si>
    <t>Kategória nástroja štátnej pomoci</t>
  </si>
  <si>
    <t>Evidenčné číslo štátnej pomoci</t>
  </si>
  <si>
    <t>Forma štátnej pomoci</t>
  </si>
  <si>
    <t>región Bratislava</t>
  </si>
  <si>
    <t>západné, stredné východné Slovensko, región Bratislava</t>
  </si>
  <si>
    <t>východné Slovensko</t>
  </si>
  <si>
    <t>stredné Slovensko</t>
  </si>
  <si>
    <t>západné Slovensko</t>
  </si>
  <si>
    <t>dotácia</t>
  </si>
  <si>
    <t>daňová úľava</t>
  </si>
  <si>
    <t>dotácia na novovytvorené pracovné miesta</t>
  </si>
  <si>
    <t>záruka</t>
  </si>
  <si>
    <t>SK 51 2004</t>
  </si>
  <si>
    <t>Daňový úrad Martin</t>
  </si>
  <si>
    <t xml:space="preserve">Daňový úrad Veľký Meder </t>
  </si>
  <si>
    <t>Daňový úrad Trnava</t>
  </si>
  <si>
    <t>Daňový úrad Topoľčany</t>
  </si>
  <si>
    <t>Daňový úrad Humenné</t>
  </si>
  <si>
    <t>Daňový úrad Nováky</t>
  </si>
  <si>
    <t>Daňový úrad Žiar nad Hronom</t>
  </si>
  <si>
    <t xml:space="preserve">Daňový úrad Bratislava VI </t>
  </si>
  <si>
    <t>Daňový úrad Dolný Kubín</t>
  </si>
  <si>
    <t>Daňový úrad Bratislava I</t>
  </si>
  <si>
    <t>Daňový úrad Púchov</t>
  </si>
  <si>
    <t xml:space="preserve">Daňový úrad Skalica </t>
  </si>
  <si>
    <t xml:space="preserve">Daňový úrad Nitra </t>
  </si>
  <si>
    <t xml:space="preserve">Daňový úrad Kysucké Nové Mesto </t>
  </si>
  <si>
    <t>Daňový úrad Galanta</t>
  </si>
  <si>
    <t xml:space="preserve">Daňový úrad Krupina </t>
  </si>
  <si>
    <t>Daňový úrad Poprad</t>
  </si>
  <si>
    <t xml:space="preserve">Daňový úrad Turčianske Teplice </t>
  </si>
  <si>
    <t xml:space="preserve">Daňový úrad Martin </t>
  </si>
  <si>
    <t>Daňový úrad Sládkovičovo</t>
  </si>
  <si>
    <t xml:space="preserve">Daňový úrad Nováky </t>
  </si>
  <si>
    <t xml:space="preserve">Daňový úrad Malacky </t>
  </si>
  <si>
    <t xml:space="preserve">Daňový úrad Senica </t>
  </si>
  <si>
    <t>Ministerstvo práce, sociálnych vecí a rodiny</t>
  </si>
  <si>
    <t>Daňový úrad Nové Mesto nad Váhom</t>
  </si>
  <si>
    <t xml:space="preserve">Daňový úrad Zlaté Moravce </t>
  </si>
  <si>
    <t xml:space="preserve">Daňový úrad Hlohovec </t>
  </si>
  <si>
    <t xml:space="preserve">Daňový úrad Snina </t>
  </si>
  <si>
    <t>Daňový úrad Námestovo</t>
  </si>
  <si>
    <t xml:space="preserve">Daňový úrad Trnava </t>
  </si>
  <si>
    <t>Daňový úrad Žilina I.</t>
  </si>
  <si>
    <t xml:space="preserve">Daňový úrad Nitra I. </t>
  </si>
  <si>
    <t>Daňový úrad Košice II.</t>
  </si>
  <si>
    <t xml:space="preserve">Daňový úrad Galanta </t>
  </si>
  <si>
    <t>Daňový úrad Košice V.</t>
  </si>
  <si>
    <t>Daňový úrad Prešov</t>
  </si>
  <si>
    <t>Daňový úrad Fiľakovo</t>
  </si>
  <si>
    <t xml:space="preserve">Daňový úrad Šahy </t>
  </si>
  <si>
    <t xml:space="preserve">Daňový úrad Šaľa </t>
  </si>
  <si>
    <t>Daňový úrad pre vybrané daňové subjekty</t>
  </si>
  <si>
    <t>Primárny účel: kultúra a záchrana kultúrneho dedičstva</t>
  </si>
  <si>
    <t>Primárny účel: zamestnanosť</t>
  </si>
  <si>
    <t>Primárny účel: odvetvová pomoc</t>
  </si>
  <si>
    <t>západné, stredné, východné Slovensko, región Bratislava</t>
  </si>
  <si>
    <t>A1A, D1A</t>
  </si>
  <si>
    <t>Primárny účel: životné prostredie/úspora energie</t>
  </si>
  <si>
    <t>Ministerstvo výstavby a regionáleho rozvoja SR</t>
  </si>
  <si>
    <t>Ústredie práce, sociálnych vecí a rodiny</t>
  </si>
  <si>
    <t>Primárny účel: obchod, export</t>
  </si>
  <si>
    <t>Primárny účel: regionálna pomoc</t>
  </si>
  <si>
    <t>Primárny účel: záchrana a reštrukturalizácia</t>
  </si>
  <si>
    <t>Primárny účel: výskum a vývoj</t>
  </si>
  <si>
    <t>Primárny účel: malí a strední podnikatelia</t>
  </si>
  <si>
    <t>Eximbanka, a. s.</t>
  </si>
  <si>
    <t>Bratcarl, a. s., Bratislava</t>
  </si>
  <si>
    <t>INA Kysuce, a. s., Kysucké Nové Mesto</t>
  </si>
  <si>
    <t>TRIM LEADER, a. s., Košťany nad Turcom</t>
  </si>
  <si>
    <t>MATADOR, a. s., Púchov</t>
  </si>
  <si>
    <t>Slovenské liehovary a likérky, a. s. Leopoldov</t>
  </si>
  <si>
    <t>Kappa Štúrovo, a. s., Štúrovo</t>
  </si>
  <si>
    <t>Molex Slovakia, a. s., Kechnec</t>
  </si>
  <si>
    <t>Slovenské aerolínie, a. s., Bratislava</t>
  </si>
  <si>
    <t>LIKO  Bratislava, a. s.</t>
  </si>
  <si>
    <t>VOLKSWAGEN SLOVAKIA, a. s., Bratislava</t>
  </si>
  <si>
    <t>Edscha Slovakia Cabrio-Dachsysteme, a. s., Veľký Meder</t>
  </si>
  <si>
    <t>Slovenské energetické strojárne, a. s., Tlmače</t>
  </si>
  <si>
    <t>Schéma na podporu úspor energie a využitia obnoviteľných energetických zdrojov</t>
  </si>
  <si>
    <t>Holcim (Slovensko), a. s., Rohožník</t>
  </si>
  <si>
    <t>Mobis Slovakia, s.r.o., Žilina</t>
  </si>
  <si>
    <t>Schéma SAPARD</t>
  </si>
  <si>
    <t>DÚ Košice II.</t>
  </si>
  <si>
    <t>U.S. Steel Košice, s.r.o.</t>
  </si>
  <si>
    <t>MASPEX - WALMARK, s.r.o., Kamenec pod Vtáčnikom</t>
  </si>
  <si>
    <t>Universal Media Corporation Slovakia, s.r.o., Bratislava</t>
  </si>
  <si>
    <t>1421/ 2004</t>
  </si>
  <si>
    <t>Agentúra na podporu výskumu a vývoja</t>
  </si>
  <si>
    <t>Všeobecná zdravotná poisťovňa</t>
  </si>
  <si>
    <t>HBP Hornonitrianske bane Prievidza, a.s.</t>
  </si>
  <si>
    <t>MF/16 259/2004</t>
  </si>
  <si>
    <t>N 27/2005</t>
  </si>
  <si>
    <t>úľava na penále - odpustenie poplatku z omeškania</t>
  </si>
  <si>
    <t>Sociálna poisťovňa</t>
  </si>
  <si>
    <t>N 53/2005</t>
  </si>
  <si>
    <t>MF/ 3569/2005</t>
  </si>
  <si>
    <t>odpustenie povinnosti zaplatiť penále</t>
  </si>
  <si>
    <t>TRIGON PRODUCTION, s.r.o.,  Bratislava</t>
  </si>
  <si>
    <t>N 297/05</t>
  </si>
  <si>
    <t>C(2005)3279</t>
  </si>
  <si>
    <t>TYZAM, s.r.o.</t>
  </si>
  <si>
    <t>N 298/05</t>
  </si>
  <si>
    <t xml:space="preserve">dotácia </t>
  </si>
  <si>
    <t xml:space="preserve">TAO Productions, s.r.o. </t>
  </si>
  <si>
    <t>N 299/05</t>
  </si>
  <si>
    <t xml:space="preserve">ALEF Film &amp; Media Group, s.r.o. </t>
  </si>
  <si>
    <t>N 300/05</t>
  </si>
  <si>
    <t>N 355/2005</t>
  </si>
  <si>
    <t>K(2005)4457</t>
  </si>
  <si>
    <t>N 354/2005</t>
  </si>
  <si>
    <t>K(2005)4451</t>
  </si>
  <si>
    <t>N 352/2005</t>
  </si>
  <si>
    <t>K(2005)4456</t>
  </si>
  <si>
    <t xml:space="preserve">Jakubisko Film Slovakia, s.r.o. </t>
  </si>
  <si>
    <t>N 537/2005</t>
  </si>
  <si>
    <t>K(2005)5406</t>
  </si>
  <si>
    <t>N 542/2005</t>
  </si>
  <si>
    <t>K(2005)5407</t>
  </si>
  <si>
    <t xml:space="preserve">Vydavateľstvo spolku slovenských spisovateľov, s.r.o. </t>
  </si>
  <si>
    <t>Schéma na podporu malého a stredného podnikania JPD 2 (schéma štátnej pomoci)</t>
  </si>
  <si>
    <t xml:space="preserve">čl. 87(3)(c) (Malacky, Pezinok a Senec a územie piatich mestských častí hlavného mesta SR Bratislavy, ktorými sú Vajnory, Záhorská Bystrica, Jarovce, Rusovce a Čunovo) </t>
  </si>
  <si>
    <t>Schéma  podpory rozvoja cestovného ruchu JPD 2 (schéma štátnej pomoci)</t>
  </si>
  <si>
    <t>Daňový úrad                     Spišská Nová Ves</t>
  </si>
  <si>
    <t>Ministerstvo dopravy, pôšt a telekomunikácie SR</t>
  </si>
  <si>
    <t>dotácia na novovytvorené pracovné miesto</t>
  </si>
  <si>
    <t>HBP Hornonitianske bane Prievidza, a.s.</t>
  </si>
  <si>
    <t>MF/19850/2005-832</t>
  </si>
  <si>
    <t>kompenzácia úrokových rozdielov</t>
  </si>
  <si>
    <t>implemento vaná 7.7.2004</t>
  </si>
  <si>
    <t>príspevky na novovytvorené pracovné miesta</t>
  </si>
  <si>
    <t>N168/2005</t>
  </si>
  <si>
    <t>J</t>
  </si>
  <si>
    <t>25 - regióny A                 50 - región C</t>
  </si>
  <si>
    <t>-</t>
  </si>
  <si>
    <t>SACHS Slovakia, a. s.</t>
  </si>
  <si>
    <t>Embraco Slovakia, s.r.o., Spišská Nová Ves</t>
  </si>
  <si>
    <t>CT</t>
  </si>
  <si>
    <t>Continental Matador, s.r.o., Púchov</t>
  </si>
  <si>
    <t>JASPLASTIK-SK, s.r.o., Galanta</t>
  </si>
  <si>
    <t>KUENZ-SK, s.r.o., Košice</t>
  </si>
  <si>
    <t>VAN GEEL Slovakia, s.r.o., Košice</t>
  </si>
  <si>
    <t>35753/2004</t>
  </si>
  <si>
    <t>1221 /2004</t>
  </si>
  <si>
    <t>Východné Slovensko</t>
  </si>
  <si>
    <t>Gábor, s.r.o., Bánovce n/Bebravou</t>
  </si>
  <si>
    <t>Bekaert Slovakia, s.r.o., Sládkovičovo</t>
  </si>
  <si>
    <t>ContiTech Vibration Control Slovakia, s.r.o., Dolné Vestenice</t>
  </si>
  <si>
    <t xml:space="preserve">RF, s.r.o. Malacky </t>
  </si>
  <si>
    <t>Delphi, s.r.o., Senica</t>
  </si>
  <si>
    <t>COOPBOX Eastern, s.r.o., Nové Mesto nad Váhom</t>
  </si>
  <si>
    <t>Peugeot Citroen Automobiles, s.r.o., Trnava</t>
  </si>
  <si>
    <t>UTILUX, s.r.o., Dolný Kubín</t>
  </si>
  <si>
    <t>FERMAS, s.r.o., Slovenská Ľupča</t>
  </si>
  <si>
    <t>Hella Slovakia Front-Lighting, s.r.o., Kočovce</t>
  </si>
  <si>
    <t>Hella Slovakia Signal-Lighting, s.r.o., Bánovce nad Bebravou</t>
  </si>
  <si>
    <t>DL, 34.1</t>
  </si>
  <si>
    <t>PUNCH Campus Namestovo, s.r.o.</t>
  </si>
  <si>
    <t>SK 42 2004</t>
  </si>
  <si>
    <t>4003/2003</t>
  </si>
  <si>
    <t>Lear Corporation Slovakia,  s.r.o., Lozorno</t>
  </si>
  <si>
    <t>SK 39 2004</t>
  </si>
  <si>
    <t>2491/02/22</t>
  </si>
  <si>
    <t>2491/02/05</t>
  </si>
  <si>
    <t>2491/02/01</t>
  </si>
  <si>
    <t>1439/2003</t>
  </si>
  <si>
    <t>Universal Media Corporation, s.r.o., Bratislava</t>
  </si>
  <si>
    <t>MF/16627/2004-832, MF/3712/2005-832</t>
  </si>
  <si>
    <t>N 419/2005</t>
  </si>
  <si>
    <t>Číslo štátnej pomoci EK</t>
  </si>
  <si>
    <t>Výška poskytnutej štátnej pomoci              za rok 2005                     (v mil. Sk)</t>
  </si>
  <si>
    <t xml:space="preserve"> IN VEST, s.r.o., Šaľa </t>
  </si>
  <si>
    <t>FURNI FINISH, s.r.o., Tupá</t>
  </si>
  <si>
    <t>Ferplast Slovakia, s.r.o., Galanta</t>
  </si>
  <si>
    <t>TAYLOR-WHARTON HARSCO, s.r.o., Košice</t>
  </si>
  <si>
    <t>Eurofil Drôty, s.r.o., Nitra</t>
  </si>
  <si>
    <t>QUINN PLASTICS SLOVAKIA, s.r.o., Žilina</t>
  </si>
  <si>
    <t>VIHORLAT, s.r.o., Snina</t>
  </si>
  <si>
    <t>Dell, s.r.o., Bratislava</t>
  </si>
  <si>
    <t>VETROPACK NEMŠOVÁ, s.r.o., Nemšová</t>
  </si>
  <si>
    <t>LIND MOBLER SLOVAKIA,    s.r.o., Krupina</t>
  </si>
  <si>
    <t xml:space="preserve">TEAM INDUSTRIES,                s.r.o., Martin </t>
  </si>
  <si>
    <t>KRONOSPAN SK, s.r.o., Prešov</t>
  </si>
  <si>
    <t xml:space="preserve">SaarGummi Slovakia,        s.r.o., Dolné Vestenice </t>
  </si>
  <si>
    <t>VUIS - CESTY, s.r.o.,         Bratislava</t>
  </si>
  <si>
    <t>VÚB Bratislava, a. s.</t>
  </si>
  <si>
    <t>MADÁCH-POSONIUM,              s.r.o. Bratislava</t>
  </si>
  <si>
    <t>LOAR, s.r.o.</t>
  </si>
  <si>
    <t>SEWS Slovakia, s.r.o., Topoľčany</t>
  </si>
  <si>
    <t>Tytex Slovakia, s.r.o., Humenné</t>
  </si>
  <si>
    <t>Ecco Slovakia, s.r.o., Martin</t>
  </si>
  <si>
    <t>ALAS SLOVAKIA, s.r.o., Bratislava</t>
  </si>
  <si>
    <t>Amico Drevo, s.r.o.,                      Oravský Podzámok</t>
  </si>
  <si>
    <t>RAUTENBACH SLOVAKIA,  s.r.o., Žiar nad Hronom</t>
  </si>
  <si>
    <t>Eissmann Automotive Slovensko, s.r.o., Holíč</t>
  </si>
  <si>
    <t>SAMSUNG Electronics Slovakia, s.r.o., Galanta</t>
  </si>
  <si>
    <t>KALLIGRAM, s.r.o., Bratislava</t>
  </si>
  <si>
    <t>Schémy štátnej pomoci v sektore pôdohospodárstva*</t>
  </si>
  <si>
    <t>Primárny účel: podôhospodárstvo</t>
  </si>
  <si>
    <t>Primárny účel: vzdelávanie</t>
  </si>
  <si>
    <t>*Prehľad štátnej pomoci poskytnutej v sektore pôdohospodárstva v roku 2005 v rámci jednotlivých schém je uvedený v Prílohe č. 3 správy.</t>
  </si>
  <si>
    <t>Celkom:</t>
  </si>
  <si>
    <t>Johns Manville Slovakia, a. s., Trnava</t>
  </si>
  <si>
    <t>Danfoss Compressors,  s.r.o., Zlaté Moravce</t>
  </si>
  <si>
    <t>SCA Hygiene Products, s.r.o., Gemerská Hôrka</t>
  </si>
  <si>
    <t>Dometic Cramer SR, s.r.o., Fiľakovo</t>
  </si>
  <si>
    <t>   implemen-tovaná dňa         27. 12. 2004 trvanie do 31.12.2006</t>
  </si>
  <si>
    <t>30 - regióny A, 50 -región C</t>
  </si>
  <si>
    <t>implementovaná dňa     27. 12. 2004 trvanie do 31.12.2006</t>
  </si>
  <si>
    <t>PASELL SLOVAKIA,  s.r.o., Poprad</t>
  </si>
  <si>
    <t>Peugeot Citroen Automobiles Slovakia,  s.r.o.</t>
  </si>
  <si>
    <t>Heineken Slovensko Sladovne,         a. s., Nitra</t>
  </si>
  <si>
    <t>Bloomsbury Pacific Slovakia, a.s., Lučenec</t>
  </si>
  <si>
    <t>Slovenské pramene a žriedla, a.s. Budiš, Dubové pri Turčianskych Tepliciach</t>
  </si>
  <si>
    <t>Leoni Autokabel Slovakia,  s.r.o., Trenčín</t>
  </si>
  <si>
    <t>KIA Motors Slovakia, s.r.o., Žilina</t>
  </si>
  <si>
    <t>1421/2004</t>
  </si>
  <si>
    <t>XS 4/05</t>
  </si>
  <si>
    <t>XS 5/05</t>
  </si>
  <si>
    <t>Malacky, Pezinok, Senec, Záhorská Bystrica, Vajnory, Rusovce, Jarovce, Čuňovo</t>
  </si>
  <si>
    <t>ZF Boge Elastmetall Slovakia,       a. s., Trnava</t>
  </si>
  <si>
    <t>OSRAM Slovakia, a.s., Nové Zámky</t>
  </si>
  <si>
    <t>2064/2003</t>
  </si>
  <si>
    <t>Inventarizácia poskytnutej štátnej pomoci v Slovenskej republike za rok 2005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</si>
</sst>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#,##0.0"/>
    <numFmt numFmtId="180" formatCode="[$-41B]d\.\ mmmm\ yyyy"/>
    <numFmt numFmtId="181" formatCode="000\ 00"/>
    <numFmt numFmtId="182" formatCode="[&lt;=99999]###\ ##;##\ ##\ ##"/>
    <numFmt numFmtId="183" formatCode="dd/mm/yy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\ _S_k"/>
  </numFmts>
  <fonts count="15">
    <font>
      <sz val="10"/>
      <name val="Arial"/>
      <family val="0"/>
    </font>
    <font>
      <sz val="12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1"/>
      <color indexed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8" fillId="0" borderId="0" xfId="15" applyNumberFormat="1" applyFont="1" applyFill="1" applyBorder="1" applyAlignment="1" applyProtection="1">
      <alignment horizontal="center" vertical="center" wrapText="1"/>
      <protection/>
    </xf>
    <xf numFmtId="49" fontId="8" fillId="0" borderId="0" xfId="15" applyNumberFormat="1" applyFont="1" applyFill="1" applyBorder="1" applyAlignment="1" applyProtection="1">
      <alignment horizontal="center" vertical="center" wrapText="1"/>
      <protection/>
    </xf>
    <xf numFmtId="49" fontId="8" fillId="0" borderId="0" xfId="15" applyNumberFormat="1" applyFont="1" applyFill="1" applyBorder="1" applyAlignment="1">
      <alignment horizontal="center" vertical="center" wrapText="1"/>
    </xf>
    <xf numFmtId="49" fontId="8" fillId="3" borderId="1" xfId="15" applyNumberFormat="1" applyFont="1" applyFill="1" applyBorder="1" applyAlignment="1" applyProtection="1">
      <alignment horizontal="center" vertical="center" wrapText="1"/>
      <protection/>
    </xf>
    <xf numFmtId="49" fontId="8" fillId="3" borderId="1" xfId="15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8" fillId="0" borderId="0" xfId="15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10" fillId="2" borderId="0" xfId="15" applyNumberFormat="1" applyFont="1" applyFill="1" applyBorder="1" applyAlignment="1" applyProtection="1">
      <alignment horizontal="left" vertical="center" wrapText="1"/>
      <protection/>
    </xf>
    <xf numFmtId="0" fontId="10" fillId="2" borderId="0" xfId="15" applyNumberFormat="1" applyFont="1" applyFill="1" applyBorder="1" applyAlignment="1" applyProtection="1">
      <alignment horizontal="center" vertical="center" wrapText="1"/>
      <protection/>
    </xf>
    <xf numFmtId="1" fontId="10" fillId="2" borderId="0" xfId="15" applyNumberFormat="1" applyFont="1" applyFill="1" applyBorder="1" applyAlignment="1" applyProtection="1">
      <alignment horizontal="center" vertical="center" wrapText="1"/>
      <protection/>
    </xf>
    <xf numFmtId="0" fontId="10" fillId="2" borderId="0" xfId="15" applyNumberFormat="1" applyFont="1" applyFill="1" applyBorder="1" applyAlignment="1" applyProtection="1">
      <alignment horizontal="left" vertical="center" wrapText="1"/>
      <protection/>
    </xf>
    <xf numFmtId="1" fontId="10" fillId="0" borderId="0" xfId="15" applyNumberFormat="1" applyFont="1" applyFill="1" applyBorder="1" applyAlignment="1" applyProtection="1">
      <alignment horizontal="left" vertical="center" wrapText="1"/>
      <protection/>
    </xf>
    <xf numFmtId="1" fontId="10" fillId="0" borderId="0" xfId="15" applyNumberFormat="1" applyFont="1" applyFill="1" applyBorder="1" applyAlignment="1">
      <alignment horizontal="left" vertical="center" wrapText="1"/>
    </xf>
    <xf numFmtId="2" fontId="11" fillId="2" borderId="2" xfId="0" applyNumberFormat="1" applyFont="1" applyFill="1" applyBorder="1" applyAlignment="1" applyProtection="1">
      <alignment vertical="center" wrapText="1"/>
      <protection locked="0"/>
    </xf>
    <xf numFmtId="2" fontId="11" fillId="2" borderId="2" xfId="0" applyNumberFormat="1" applyFont="1" applyFill="1" applyBorder="1" applyAlignment="1" applyProtection="1">
      <alignment vertical="center"/>
      <protection locked="0"/>
    </xf>
    <xf numFmtId="0" fontId="11" fillId="2" borderId="2" xfId="20" applyNumberFormat="1" applyFont="1" applyFill="1" applyBorder="1" applyAlignment="1" applyProtection="1">
      <alignment horizontal="center" vertical="center"/>
      <protection locked="0"/>
    </xf>
    <xf numFmtId="4" fontId="11" fillId="2" borderId="2" xfId="20" applyNumberFormat="1" applyFont="1" applyFill="1" applyBorder="1" applyAlignment="1" applyProtection="1">
      <alignment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87" fontId="11" fillId="2" borderId="3" xfId="20" applyNumberFormat="1" applyFont="1" applyFill="1" applyBorder="1" applyAlignment="1" applyProtection="1">
      <alignment horizontal="center" vertical="center" wrapText="1"/>
      <protection locked="0"/>
    </xf>
    <xf numFmtId="2" fontId="11" fillId="2" borderId="0" xfId="20" applyNumberFormat="1" applyFont="1" applyFill="1" applyBorder="1" applyAlignment="1" applyProtection="1">
      <alignment horizontal="left" vertical="center"/>
      <protection locked="0"/>
    </xf>
    <xf numFmtId="2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0" xfId="20" applyNumberFormat="1" applyFont="1" applyFill="1" applyBorder="1" applyAlignment="1" applyProtection="1">
      <alignment horizontal="left"/>
      <protection locked="0"/>
    </xf>
    <xf numFmtId="172" fontId="11" fillId="0" borderId="0" xfId="20" applyNumberFormat="1" applyFont="1" applyFill="1" applyBorder="1" applyAlignment="1" applyProtection="1">
      <alignment horizontal="left"/>
      <protection locked="0"/>
    </xf>
    <xf numFmtId="172" fontId="10" fillId="0" borderId="0" xfId="0" applyNumberFormat="1" applyFont="1" applyFill="1" applyBorder="1" applyAlignment="1">
      <alignment horizontal="left"/>
    </xf>
    <xf numFmtId="173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vertical="center" wrapText="1"/>
    </xf>
    <xf numFmtId="2" fontId="11" fillId="2" borderId="1" xfId="0" applyNumberFormat="1" applyFont="1" applyFill="1" applyBorder="1" applyAlignment="1" applyProtection="1">
      <alignment vertical="center" wrapText="1"/>
      <protection locked="0"/>
    </xf>
    <xf numFmtId="2" fontId="11" fillId="2" borderId="1" xfId="0" applyNumberFormat="1" applyFont="1" applyFill="1" applyBorder="1" applyAlignment="1" applyProtection="1">
      <alignment vertical="center"/>
      <protection locked="0"/>
    </xf>
    <xf numFmtId="0" fontId="11" fillId="2" borderId="1" xfId="20" applyNumberFormat="1" applyFont="1" applyFill="1" applyBorder="1" applyAlignment="1" applyProtection="1">
      <alignment horizontal="center" vertical="center"/>
      <protection locked="0"/>
    </xf>
    <xf numFmtId="4" fontId="11" fillId="2" borderId="1" xfId="20" applyNumberFormat="1" applyFont="1" applyFill="1" applyBorder="1" applyAlignment="1" applyProtection="1">
      <alignment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87" fontId="11" fillId="2" borderId="4" xfId="2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2" fontId="11" fillId="2" borderId="0" xfId="0" applyNumberFormat="1" applyFont="1" applyFill="1" applyBorder="1" applyAlignment="1" applyProtection="1">
      <alignment vertical="center" wrapText="1"/>
      <protection locked="0"/>
    </xf>
    <xf numFmtId="2" fontId="11" fillId="2" borderId="0" xfId="0" applyNumberFormat="1" applyFont="1" applyFill="1" applyBorder="1" applyAlignment="1" applyProtection="1">
      <alignment vertical="center"/>
      <protection locked="0"/>
    </xf>
    <xf numFmtId="0" fontId="11" fillId="2" borderId="0" xfId="20" applyNumberFormat="1" applyFont="1" applyFill="1" applyBorder="1" applyAlignment="1" applyProtection="1">
      <alignment horizontal="center" vertical="center"/>
      <protection locked="0"/>
    </xf>
    <xf numFmtId="4" fontId="11" fillId="2" borderId="0" xfId="2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0" xfId="0" applyNumberFormat="1" applyFont="1" applyFill="1" applyBorder="1" applyAlignment="1" applyProtection="1">
      <alignment vertical="center" wrapText="1"/>
      <protection locked="0"/>
    </xf>
    <xf numFmtId="187" fontId="10" fillId="2" borderId="0" xfId="20" applyNumberFormat="1" applyFont="1" applyFill="1" applyBorder="1" applyAlignment="1" applyProtection="1">
      <alignment horizontal="center" vertical="center" wrapText="1"/>
      <protection locked="0"/>
    </xf>
    <xf numFmtId="2" fontId="10" fillId="2" borderId="0" xfId="2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vertical="center"/>
    </xf>
    <xf numFmtId="187" fontId="10" fillId="2" borderId="0" xfId="20" applyNumberFormat="1" applyFont="1" applyFill="1" applyBorder="1" applyAlignment="1" applyProtection="1">
      <alignment horizontal="center" vertical="center"/>
      <protection locked="0"/>
    </xf>
    <xf numFmtId="173" fontId="10" fillId="2" borderId="0" xfId="20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>
      <alignment vertical="center" wrapText="1"/>
    </xf>
    <xf numFmtId="0" fontId="11" fillId="0" borderId="2" xfId="22" applyFont="1" applyFill="1" applyBorder="1" applyAlignment="1">
      <alignment vertical="center" wrapText="1"/>
      <protection/>
    </xf>
    <xf numFmtId="14" fontId="11" fillId="0" borderId="2" xfId="22" applyNumberFormat="1" applyFont="1" applyFill="1" applyBorder="1" applyAlignment="1">
      <alignment horizontal="center" vertical="center" wrapText="1"/>
      <protection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2" xfId="22" applyNumberFormat="1" applyFont="1" applyFill="1" applyBorder="1" applyAlignment="1">
      <alignment horizontal="center" vertical="center" wrapText="1"/>
      <protection/>
    </xf>
    <xf numFmtId="173" fontId="11" fillId="0" borderId="2" xfId="22" applyNumberFormat="1" applyFont="1" applyFill="1" applyBorder="1" applyAlignment="1">
      <alignment horizontal="center" vertical="center" wrapText="1"/>
      <protection/>
    </xf>
    <xf numFmtId="187" fontId="11" fillId="0" borderId="3" xfId="22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vertical="center" wrapText="1"/>
    </xf>
    <xf numFmtId="0" fontId="11" fillId="0" borderId="5" xfId="22" applyFont="1" applyFill="1" applyBorder="1" applyAlignment="1">
      <alignment vertical="center" wrapText="1"/>
      <protection/>
    </xf>
    <xf numFmtId="14" fontId="11" fillId="0" borderId="5" xfId="22" applyNumberFormat="1" applyFont="1" applyFill="1" applyBorder="1" applyAlignment="1">
      <alignment horizontal="center" vertical="center" wrapText="1"/>
      <protection/>
    </xf>
    <xf numFmtId="0" fontId="11" fillId="0" borderId="5" xfId="0" applyNumberFormat="1" applyFont="1" applyFill="1" applyBorder="1" applyAlignment="1">
      <alignment horizontal="center" vertical="center"/>
    </xf>
    <xf numFmtId="3" fontId="11" fillId="0" borderId="5" xfId="22" applyNumberFormat="1" applyFont="1" applyFill="1" applyBorder="1" applyAlignment="1">
      <alignment horizontal="center" vertical="center" wrapText="1"/>
      <protection/>
    </xf>
    <xf numFmtId="173" fontId="11" fillId="0" borderId="5" xfId="22" applyNumberFormat="1" applyFont="1" applyFill="1" applyBorder="1" applyAlignment="1">
      <alignment horizontal="center" vertical="center" wrapText="1"/>
      <protection/>
    </xf>
    <xf numFmtId="187" fontId="11" fillId="0" borderId="6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Fill="1" applyBorder="1" applyAlignment="1">
      <alignment vertical="center" wrapText="1"/>
      <protection/>
    </xf>
    <xf numFmtId="14" fontId="11" fillId="0" borderId="1" xfId="22" applyNumberFormat="1" applyFont="1" applyFill="1" applyBorder="1" applyAlignment="1">
      <alignment vertical="center" wrapText="1"/>
      <protection/>
    </xf>
    <xf numFmtId="14" fontId="11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0" applyNumberFormat="1" applyFont="1" applyFill="1" applyBorder="1" applyAlignment="1">
      <alignment horizontal="center" vertical="center"/>
    </xf>
    <xf numFmtId="3" fontId="11" fillId="0" borderId="1" xfId="22" applyNumberFormat="1" applyFont="1" applyFill="1" applyBorder="1" applyAlignment="1">
      <alignment horizontal="center" vertical="center" wrapText="1"/>
      <protection/>
    </xf>
    <xf numFmtId="173" fontId="11" fillId="0" borderId="1" xfId="22" applyNumberFormat="1" applyFont="1" applyFill="1" applyBorder="1" applyAlignment="1">
      <alignment horizontal="center" vertical="center" wrapText="1"/>
      <protection/>
    </xf>
    <xf numFmtId="187" fontId="11" fillId="0" borderId="4" xfId="22" applyNumberFormat="1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>
      <alignment vertical="center" wrapText="1"/>
      <protection/>
    </xf>
    <xf numFmtId="14" fontId="11" fillId="0" borderId="0" xfId="22" applyNumberFormat="1" applyFont="1" applyFill="1" applyBorder="1" applyAlignment="1">
      <alignment vertical="center" wrapText="1"/>
      <protection/>
    </xf>
    <xf numFmtId="14" fontId="11" fillId="0" borderId="0" xfId="22" applyNumberFormat="1" applyFont="1" applyBorder="1" applyAlignment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" vertical="center"/>
    </xf>
    <xf numFmtId="3" fontId="11" fillId="0" borderId="0" xfId="22" applyNumberFormat="1" applyFont="1" applyBorder="1" applyAlignment="1">
      <alignment horizontal="center" vertical="center" wrapText="1"/>
      <protection/>
    </xf>
    <xf numFmtId="4" fontId="11" fillId="0" borderId="0" xfId="22" applyNumberFormat="1" applyFont="1" applyFill="1" applyBorder="1" applyAlignment="1">
      <alignment horizontal="center" vertical="center"/>
      <protection/>
    </xf>
    <xf numFmtId="187" fontId="10" fillId="0" borderId="0" xfId="22" applyNumberFormat="1" applyFont="1" applyFill="1" applyBorder="1" applyAlignment="1">
      <alignment horizontal="center" vertical="center" wrapText="1"/>
      <protection/>
    </xf>
    <xf numFmtId="187" fontId="11" fillId="2" borderId="0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vertical="center" wrapText="1"/>
    </xf>
    <xf numFmtId="2" fontId="11" fillId="2" borderId="7" xfId="0" applyNumberFormat="1" applyFont="1" applyFill="1" applyBorder="1" applyAlignment="1" applyProtection="1">
      <alignment vertical="center" wrapText="1"/>
      <protection locked="0"/>
    </xf>
    <xf numFmtId="2" fontId="11" fillId="2" borderId="7" xfId="0" applyNumberFormat="1" applyFont="1" applyFill="1" applyBorder="1" applyAlignment="1" applyProtection="1">
      <alignment vertical="center"/>
      <protection locked="0"/>
    </xf>
    <xf numFmtId="0" fontId="11" fillId="2" borderId="7" xfId="2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20" applyNumberFormat="1" applyFont="1" applyFill="1" applyBorder="1" applyAlignment="1" applyProtection="1">
      <alignment horizontal="center" vertical="center"/>
      <protection locked="0"/>
    </xf>
    <xf numFmtId="4" fontId="11" fillId="2" borderId="7" xfId="20" applyNumberFormat="1" applyFont="1" applyFill="1" applyBorder="1" applyAlignment="1" applyProtection="1">
      <alignment vertical="center" wrapText="1"/>
      <protection locked="0"/>
    </xf>
    <xf numFmtId="0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0" xfId="20" applyNumberFormat="1" applyFont="1" applyFill="1" applyBorder="1" applyAlignment="1" applyProtection="1">
      <alignment horizontal="left"/>
      <protection locked="0"/>
    </xf>
    <xf numFmtId="172" fontId="11" fillId="2" borderId="0" xfId="20" applyNumberFormat="1" applyFont="1" applyFill="1" applyBorder="1" applyAlignment="1" applyProtection="1">
      <alignment horizontal="left"/>
      <protection locked="0"/>
    </xf>
    <xf numFmtId="172" fontId="10" fillId="2" borderId="0" xfId="0" applyNumberFormat="1" applyFont="1" applyFill="1" applyBorder="1" applyAlignment="1">
      <alignment horizontal="left"/>
    </xf>
    <xf numFmtId="173" fontId="11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left"/>
    </xf>
    <xf numFmtId="4" fontId="11" fillId="2" borderId="0" xfId="20" applyNumberFormat="1" applyFont="1" applyFill="1" applyBorder="1" applyAlignment="1" applyProtection="1">
      <alignment vertical="center" wrapText="1"/>
      <protection locked="0"/>
    </xf>
    <xf numFmtId="4" fontId="10" fillId="2" borderId="0" xfId="2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 applyProtection="1">
      <alignment vertical="center" wrapText="1"/>
      <protection locked="0"/>
    </xf>
    <xf numFmtId="0" fontId="11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>
      <alignment horizontal="left"/>
    </xf>
    <xf numFmtId="4" fontId="11" fillId="2" borderId="3" xfId="2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20" applyNumberFormat="1" applyFont="1" applyFill="1" applyBorder="1" applyAlignment="1" applyProtection="1">
      <alignment horizontal="center" vertical="center" wrapText="1"/>
      <protection locked="0"/>
    </xf>
    <xf numFmtId="4" fontId="11" fillId="2" borderId="4" xfId="20" applyNumberFormat="1" applyFont="1" applyFill="1" applyBorder="1" applyAlignment="1" applyProtection="1">
      <alignment horizontal="center" vertical="center" wrapText="1"/>
      <protection locked="0"/>
    </xf>
    <xf numFmtId="172" fontId="11" fillId="2" borderId="0" xfId="0" applyNumberFormat="1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187" fontId="10" fillId="2" borderId="0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2" fontId="11" fillId="0" borderId="2" xfId="0" applyNumberFormat="1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left"/>
    </xf>
    <xf numFmtId="0" fontId="11" fillId="2" borderId="5" xfId="0" applyFont="1" applyFill="1" applyBorder="1" applyAlignment="1">
      <alignment vertical="center" wrapText="1"/>
    </xf>
    <xf numFmtId="2" fontId="11" fillId="2" borderId="5" xfId="0" applyNumberFormat="1" applyFont="1" applyFill="1" applyBorder="1" applyAlignment="1" applyProtection="1">
      <alignment vertical="center" wrapText="1"/>
      <protection locked="0"/>
    </xf>
    <xf numFmtId="2" fontId="11" fillId="2" borderId="5" xfId="0" applyNumberFormat="1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>
      <alignment vertical="center"/>
    </xf>
    <xf numFmtId="0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6" xfId="0" applyNumberFormat="1" applyFont="1" applyFill="1" applyBorder="1" applyAlignment="1">
      <alignment horizontal="center" vertical="center" wrapText="1"/>
    </xf>
    <xf numFmtId="0" fontId="11" fillId="2" borderId="5" xfId="20" applyNumberFormat="1" applyFont="1" applyFill="1" applyBorder="1" applyAlignment="1" applyProtection="1">
      <alignment horizontal="center" vertical="center"/>
      <protection locked="0"/>
    </xf>
    <xf numFmtId="4" fontId="11" fillId="2" borderId="5" xfId="20" applyNumberFormat="1" applyFont="1" applyFill="1" applyBorder="1" applyAlignment="1" applyProtection="1">
      <alignment vertical="center"/>
      <protection locked="0"/>
    </xf>
    <xf numFmtId="4" fontId="11" fillId="2" borderId="6" xfId="20" applyNumberFormat="1" applyFont="1" applyFill="1" applyBorder="1" applyAlignment="1" applyProtection="1">
      <alignment horizontal="center" vertical="center" wrapText="1"/>
      <protection locked="0"/>
    </xf>
    <xf numFmtId="4" fontId="11" fillId="0" borderId="6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 applyProtection="1">
      <alignment vertical="center" wrapText="1"/>
      <protection locked="0"/>
    </xf>
    <xf numFmtId="2" fontId="11" fillId="0" borderId="5" xfId="0" applyNumberFormat="1" applyFont="1" applyFill="1" applyBorder="1" applyAlignment="1" applyProtection="1">
      <alignment vertical="center"/>
      <protection locked="0"/>
    </xf>
    <xf numFmtId="0" fontId="11" fillId="0" borderId="5" xfId="20" applyNumberFormat="1" applyFont="1" applyFill="1" applyBorder="1" applyAlignment="1" applyProtection="1">
      <alignment horizontal="center" vertical="center"/>
      <protection locked="0"/>
    </xf>
    <xf numFmtId="4" fontId="11" fillId="0" borderId="5" xfId="20" applyNumberFormat="1" applyFont="1" applyFill="1" applyBorder="1" applyAlignment="1" applyProtection="1">
      <alignment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6" xfId="20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20" applyNumberFormat="1" applyFont="1" applyFill="1" applyBorder="1" applyAlignment="1" applyProtection="1">
      <alignment horizontal="left" vertical="center"/>
      <protection locked="0"/>
    </xf>
    <xf numFmtId="2" fontId="11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0" applyNumberFormat="1" applyFont="1" applyFill="1" applyBorder="1" applyAlignment="1">
      <alignment horizontal="left"/>
    </xf>
    <xf numFmtId="4" fontId="11" fillId="0" borderId="0" xfId="20" applyNumberFormat="1" applyFont="1" applyFill="1" applyBorder="1" applyAlignment="1" applyProtection="1">
      <alignment horizontal="left" vertical="center"/>
      <protection locked="0"/>
    </xf>
    <xf numFmtId="172" fontId="11" fillId="0" borderId="0" xfId="20" applyNumberFormat="1" applyFont="1" applyFill="1" applyBorder="1" applyAlignment="1" applyProtection="1">
      <alignment horizontal="left" vertical="center"/>
      <protection locked="0"/>
    </xf>
    <xf numFmtId="172" fontId="10" fillId="0" borderId="0" xfId="0" applyNumberFormat="1" applyFont="1" applyFill="1" applyBorder="1" applyAlignment="1">
      <alignment horizontal="left" vertical="center"/>
    </xf>
    <xf numFmtId="173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2" borderId="0" xfId="20" applyNumberFormat="1" applyFont="1" applyFill="1" applyBorder="1" applyAlignment="1" applyProtection="1">
      <alignment horizontal="left" vertical="center" wrapText="1"/>
      <protection locked="0"/>
    </xf>
    <xf numFmtId="0" fontId="11" fillId="2" borderId="5" xfId="0" applyNumberFormat="1" applyFont="1" applyFill="1" applyBorder="1" applyAlignment="1" applyProtection="1">
      <alignment vertical="center" wrapText="1"/>
      <protection locked="0"/>
    </xf>
    <xf numFmtId="183" fontId="11" fillId="2" borderId="5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vertical="center" wrapText="1"/>
    </xf>
    <xf numFmtId="0" fontId="11" fillId="2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/>
    </xf>
    <xf numFmtId="2" fontId="11" fillId="0" borderId="5" xfId="21" applyNumberFormat="1" applyFont="1" applyFill="1" applyBorder="1" applyAlignment="1" applyProtection="1">
      <alignment vertical="center" wrapText="1"/>
      <protection locked="0"/>
    </xf>
    <xf numFmtId="2" fontId="11" fillId="0" borderId="6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2" fontId="11" fillId="0" borderId="6" xfId="20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>
      <alignment vertical="center" wrapText="1"/>
    </xf>
    <xf numFmtId="4" fontId="11" fillId="2" borderId="7" xfId="20" applyNumberFormat="1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vertical="center" wrapText="1"/>
    </xf>
    <xf numFmtId="4" fontId="11" fillId="2" borderId="8" xfId="2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187" fontId="11" fillId="2" borderId="0" xfId="20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vertical="center" wrapText="1"/>
      <protection locked="0"/>
    </xf>
    <xf numFmtId="49" fontId="11" fillId="2" borderId="5" xfId="0" applyNumberFormat="1" applyFont="1" applyFill="1" applyBorder="1" applyAlignment="1" applyProtection="1">
      <alignment vertical="center" wrapText="1"/>
      <protection locked="0"/>
    </xf>
    <xf numFmtId="49" fontId="11" fillId="2" borderId="1" xfId="0" applyNumberFormat="1" applyFont="1" applyFill="1" applyBorder="1" applyAlignment="1" applyProtection="1">
      <alignment vertical="center" wrapText="1"/>
      <protection locked="0"/>
    </xf>
    <xf numFmtId="4" fontId="11" fillId="2" borderId="1" xfId="2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vertical="center" wrapText="1"/>
      <protection locked="0"/>
    </xf>
    <xf numFmtId="4" fontId="11" fillId="0" borderId="5" xfId="2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>
      <alignment horizontal="center" vertical="center" wrapText="1"/>
    </xf>
    <xf numFmtId="4" fontId="11" fillId="2" borderId="5" xfId="2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>
      <alignment horizontal="center" vertical="top" wrapText="1"/>
    </xf>
    <xf numFmtId="4" fontId="11" fillId="2" borderId="1" xfId="20" applyNumberFormat="1" applyFont="1" applyFill="1" applyBorder="1" applyAlignment="1" applyProtection="1">
      <alignment vertical="center" wrapText="1"/>
      <protection locked="0"/>
    </xf>
    <xf numFmtId="4" fontId="11" fillId="2" borderId="0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 applyProtection="1">
      <alignment vertical="center"/>
      <protection locked="0"/>
    </xf>
    <xf numFmtId="0" fontId="11" fillId="0" borderId="2" xfId="20" applyNumberFormat="1" applyFont="1" applyFill="1" applyBorder="1" applyAlignment="1" applyProtection="1">
      <alignment horizontal="center" vertical="center"/>
      <protection locked="0"/>
    </xf>
    <xf numFmtId="4" fontId="11" fillId="0" borderId="2" xfId="20" applyNumberFormat="1" applyFont="1" applyFill="1" applyBorder="1" applyAlignment="1" applyProtection="1">
      <alignment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2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vertical="center"/>
      <protection locked="0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20" applyNumberFormat="1" applyFont="1" applyFill="1" applyBorder="1" applyAlignment="1" applyProtection="1">
      <alignment horizontal="center" vertical="center"/>
      <protection locked="0"/>
    </xf>
    <xf numFmtId="4" fontId="11" fillId="0" borderId="1" xfId="20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4" xfId="20" applyNumberFormat="1" applyFont="1" applyFill="1" applyBorder="1" applyAlignment="1" applyProtection="1">
      <alignment horizontal="center" vertical="center" wrapText="1"/>
      <protection locked="0"/>
    </xf>
    <xf numFmtId="4" fontId="11" fillId="2" borderId="6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16" fontId="1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6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center" vertical="center"/>
    </xf>
    <xf numFmtId="4" fontId="11" fillId="2" borderId="6" xfId="20" applyNumberFormat="1" applyFont="1" applyFill="1" applyBorder="1" applyAlignment="1" applyProtection="1">
      <alignment horizontal="center" vertical="center"/>
      <protection locked="0"/>
    </xf>
    <xf numFmtId="4" fontId="11" fillId="2" borderId="4" xfId="20" applyNumberFormat="1" applyFont="1" applyFill="1" applyBorder="1" applyAlignment="1" applyProtection="1">
      <alignment horizontal="center" vertical="center"/>
      <protection locked="0"/>
    </xf>
    <xf numFmtId="0" fontId="11" fillId="2" borderId="0" xfId="0" applyNumberFormat="1" applyFont="1" applyFill="1" applyBorder="1" applyAlignment="1" applyProtection="1">
      <alignment vertical="center" wrapText="1"/>
      <protection locked="0"/>
    </xf>
    <xf numFmtId="4" fontId="10" fillId="2" borderId="0" xfId="20" applyNumberFormat="1" applyFont="1" applyFill="1" applyBorder="1" applyAlignment="1" applyProtection="1">
      <alignment horizontal="center" vertical="center"/>
      <protection locked="0"/>
    </xf>
    <xf numFmtId="4" fontId="11" fillId="2" borderId="0" xfId="2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vertical="center" wrapText="1"/>
      <protection locked="0"/>
    </xf>
    <xf numFmtId="2" fontId="11" fillId="0" borderId="7" xfId="0" applyNumberFormat="1" applyFont="1" applyFill="1" applyBorder="1" applyAlignment="1" applyProtection="1">
      <alignment vertical="center" wrapText="1"/>
      <protection locked="0"/>
    </xf>
    <xf numFmtId="0" fontId="11" fillId="0" borderId="7" xfId="20" applyNumberFormat="1" applyFont="1" applyFill="1" applyBorder="1" applyAlignment="1" applyProtection="1">
      <alignment horizontal="center" vertical="center"/>
      <protection locked="0"/>
    </xf>
    <xf numFmtId="4" fontId="11" fillId="0" borderId="7" xfId="20" applyNumberFormat="1" applyFont="1" applyFill="1" applyBorder="1" applyAlignment="1" applyProtection="1">
      <alignment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8" xfId="2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20" applyNumberFormat="1" applyFont="1" applyFill="1" applyBorder="1" applyAlignment="1" applyProtection="1">
      <alignment horizontal="left" vertical="center"/>
      <protection locked="0"/>
    </xf>
    <xf numFmtId="2" fontId="1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20" applyNumberFormat="1" applyFont="1" applyFill="1" applyBorder="1" applyAlignment="1" applyProtection="1">
      <alignment horizontal="center" vertical="center"/>
      <protection locked="0"/>
    </xf>
    <xf numFmtId="4" fontId="11" fillId="0" borderId="0" xfId="2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 wrapText="1"/>
    </xf>
    <xf numFmtId="187" fontId="10" fillId="0" borderId="0" xfId="20" applyNumberFormat="1" applyFont="1" applyFill="1" applyBorder="1" applyAlignment="1" applyProtection="1">
      <alignment horizontal="center" vertical="center"/>
      <protection locked="0"/>
    </xf>
    <xf numFmtId="179" fontId="11" fillId="2" borderId="0" xfId="0" applyNumberFormat="1" applyFont="1" applyFill="1" applyBorder="1" applyAlignment="1">
      <alignment horizontal="center" vertical="center"/>
    </xf>
    <xf numFmtId="179" fontId="11" fillId="2" borderId="0" xfId="0" applyNumberFormat="1" applyFont="1" applyFill="1" applyBorder="1" applyAlignment="1">
      <alignment horizontal="left"/>
    </xf>
    <xf numFmtId="179" fontId="11" fillId="2" borderId="0" xfId="20" applyNumberFormat="1" applyFont="1" applyFill="1" applyBorder="1" applyAlignment="1" applyProtection="1">
      <alignment horizontal="center" vertical="center"/>
      <protection locked="0"/>
    </xf>
    <xf numFmtId="179" fontId="11" fillId="2" borderId="0" xfId="20" applyNumberFormat="1" applyFont="1" applyFill="1" applyBorder="1" applyAlignment="1" applyProtection="1">
      <alignment horizontal="left" vertical="center"/>
      <protection locked="0"/>
    </xf>
    <xf numFmtId="2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/>
    </xf>
    <xf numFmtId="173" fontId="11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Border="1" applyAlignment="1" applyProtection="1">
      <alignment horizontal="left" vertical="center" wrapText="1"/>
      <protection locked="0"/>
    </xf>
    <xf numFmtId="4" fontId="11" fillId="4" borderId="0" xfId="20" applyNumberFormat="1" applyFont="1" applyFill="1" applyBorder="1" applyAlignment="1" applyProtection="1">
      <alignment horizontal="left"/>
      <protection locked="0"/>
    </xf>
    <xf numFmtId="172" fontId="11" fillId="4" borderId="0" xfId="20" applyNumberFormat="1" applyFont="1" applyFill="1" applyBorder="1" applyAlignment="1" applyProtection="1">
      <alignment horizontal="left"/>
      <protection locked="0"/>
    </xf>
    <xf numFmtId="172" fontId="10" fillId="4" borderId="0" xfId="0" applyNumberFormat="1" applyFont="1" applyFill="1" applyBorder="1" applyAlignment="1">
      <alignment horizontal="left"/>
    </xf>
    <xf numFmtId="173" fontId="11" fillId="4" borderId="0" xfId="0" applyNumberFormat="1" applyFont="1" applyFill="1" applyBorder="1" applyAlignment="1">
      <alignment horizontal="left"/>
    </xf>
    <xf numFmtId="0" fontId="11" fillId="4" borderId="0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2" borderId="10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2" borderId="0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0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2" borderId="9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vertical="center" wrapText="1"/>
    </xf>
    <xf numFmtId="49" fontId="8" fillId="3" borderId="2" xfId="15" applyNumberFormat="1" applyFont="1" applyFill="1" applyBorder="1" applyAlignment="1" applyProtection="1">
      <alignment horizontal="center" vertical="center" wrapText="1"/>
      <protection/>
    </xf>
    <xf numFmtId="49" fontId="8" fillId="3" borderId="1" xfId="15" applyNumberFormat="1" applyFont="1" applyFill="1" applyBorder="1" applyAlignment="1" applyProtection="1">
      <alignment horizontal="center" vertical="center" wrapText="1"/>
      <protection/>
    </xf>
    <xf numFmtId="49" fontId="8" fillId="3" borderId="2" xfId="15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/>
    </xf>
    <xf numFmtId="49" fontId="8" fillId="3" borderId="10" xfId="15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2" borderId="14" xfId="0" applyNumberFormat="1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1" fillId="2" borderId="14" xfId="0" applyFont="1" applyFill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11" fillId="2" borderId="5" xfId="0" applyNumberFormat="1" applyFont="1" applyFill="1" applyBorder="1" applyAlignment="1" applyProtection="1">
      <alignment vertical="center" wrapText="1"/>
      <protection locked="0"/>
    </xf>
    <xf numFmtId="0" fontId="11" fillId="2" borderId="1" xfId="0" applyNumberFormat="1" applyFont="1" applyFill="1" applyBorder="1" applyAlignment="1" applyProtection="1">
      <alignment vertical="center" wrapText="1"/>
      <protection locked="0"/>
    </xf>
    <xf numFmtId="0" fontId="11" fillId="2" borderId="9" xfId="0" applyNumberFormat="1" applyFont="1" applyFill="1" applyBorder="1" applyAlignment="1">
      <alignment horizontal="left" vertical="center" wrapText="1"/>
    </xf>
    <xf numFmtId="0" fontId="11" fillId="2" borderId="15" xfId="0" applyNumberFormat="1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2" borderId="16" xfId="0" applyNumberFormat="1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2" fontId="11" fillId="2" borderId="5" xfId="0" applyNumberFormat="1" applyFont="1" applyFill="1" applyBorder="1" applyAlignment="1" applyProtection="1">
      <alignment vertical="center" wrapText="1"/>
      <protection locked="0"/>
    </xf>
    <xf numFmtId="2" fontId="11" fillId="2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49" fontId="8" fillId="0" borderId="0" xfId="15" applyNumberFormat="1" applyFont="1" applyFill="1" applyBorder="1" applyAlignment="1" applyProtection="1">
      <alignment horizontal="center" vertical="center" wrapText="1"/>
      <protection/>
    </xf>
    <xf numFmtId="0" fontId="8" fillId="3" borderId="3" xfId="15" applyNumberFormat="1" applyFont="1" applyFill="1" applyBorder="1" applyAlignment="1" applyProtection="1">
      <alignment horizontal="center" vertical="center" wrapText="1"/>
      <protection/>
    </xf>
    <xf numFmtId="0" fontId="6" fillId="3" borderId="4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AU" xfId="20"/>
    <cellStyle name="normálne_4c.  Príloha č. 2 AG + SK_16.05.2005" xfId="21"/>
    <cellStyle name="normálne_Štátna pomoc 2005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C11" sqref="C11"/>
    </sheetView>
  </sheetViews>
  <sheetFormatPr defaultColWidth="9.140625" defaultRowHeight="12.75"/>
  <cols>
    <col min="1" max="16384" width="9.140625" style="1" customWidth="1"/>
  </cols>
  <sheetData>
    <row r="1" spans="13:14" ht="15.75">
      <c r="M1" s="269"/>
      <c r="N1" s="270"/>
    </row>
    <row r="18" s="2" customFormat="1" ht="12.75"/>
    <row r="19" s="2" customFormat="1" ht="12.75"/>
    <row r="20" spans="1:14" s="2" customFormat="1" ht="39.75" customHeight="1">
      <c r="A20" s="271" t="s">
        <v>386</v>
      </c>
      <c r="B20" s="272"/>
      <c r="C20" s="272"/>
      <c r="D20" s="272"/>
      <c r="E20" s="272"/>
      <c r="F20" s="272"/>
      <c r="G20" s="272"/>
      <c r="H20" s="272"/>
      <c r="I20" s="272"/>
      <c r="J20" s="273"/>
      <c r="K20" s="273"/>
      <c r="L20" s="273"/>
      <c r="M20" s="273"/>
      <c r="N20" s="273"/>
    </row>
    <row r="21" s="2" customFormat="1" ht="12.75"/>
    <row r="22" s="2" customFormat="1" ht="12.75"/>
  </sheetData>
  <mergeCells count="2">
    <mergeCell ref="M1:N1"/>
    <mergeCell ref="A20:N20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&amp;L&amp;"Times New Roman CE,Tučné"&amp;12Príloha č. 1&amp;R&amp;"Times New Roman CE,Normálne"&amp;12Ministerstvo financií SR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203"/>
  <sheetViews>
    <sheetView showGridLines="0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3.00390625" style="238" customWidth="1"/>
    <col min="2" max="2" width="11.57421875" style="238" customWidth="1"/>
    <col min="3" max="3" width="27.140625" style="249" customWidth="1"/>
    <col min="4" max="4" width="14.8515625" style="238" customWidth="1"/>
    <col min="5" max="5" width="15.57421875" style="250" customWidth="1"/>
    <col min="6" max="6" width="10.57421875" style="251" customWidth="1"/>
    <col min="7" max="7" width="6.140625" style="251" customWidth="1"/>
    <col min="8" max="8" width="8.28125" style="238" customWidth="1"/>
    <col min="9" max="9" width="9.7109375" style="251" customWidth="1"/>
    <col min="10" max="10" width="14.140625" style="238" customWidth="1"/>
    <col min="11" max="11" width="8.7109375" style="251" customWidth="1"/>
    <col min="12" max="12" width="11.7109375" style="251" customWidth="1"/>
    <col min="13" max="13" width="22.140625" style="252" customWidth="1"/>
    <col min="14" max="14" width="17.140625" style="251" customWidth="1"/>
    <col min="15" max="15" width="11.28125" style="238" customWidth="1"/>
    <col min="16" max="16" width="16.421875" style="170" customWidth="1"/>
    <col min="17" max="16384" width="9.140625" style="171" customWidth="1"/>
  </cols>
  <sheetData>
    <row r="1" spans="1:16" s="11" customFormat="1" ht="22.5" customHeight="1" thickBot="1">
      <c r="A1" s="3" t="s">
        <v>386</v>
      </c>
      <c r="B1" s="3"/>
      <c r="C1" s="4"/>
      <c r="D1" s="3"/>
      <c r="E1" s="5"/>
      <c r="F1" s="6"/>
      <c r="G1" s="7"/>
      <c r="H1" s="8"/>
      <c r="I1" s="7"/>
      <c r="J1" s="8"/>
      <c r="K1" s="7"/>
      <c r="L1" s="7"/>
      <c r="M1" s="9"/>
      <c r="N1" s="7"/>
      <c r="O1" s="8"/>
      <c r="P1" s="10"/>
    </row>
    <row r="2" spans="1:16" s="14" customFormat="1" ht="38.25" customHeight="1">
      <c r="A2" s="290" t="s">
        <v>162</v>
      </c>
      <c r="B2" s="286"/>
      <c r="C2" s="283" t="s">
        <v>136</v>
      </c>
      <c r="D2" s="283" t="s">
        <v>332</v>
      </c>
      <c r="E2" s="283" t="s">
        <v>164</v>
      </c>
      <c r="F2" s="283" t="s">
        <v>137</v>
      </c>
      <c r="G2" s="285" t="s">
        <v>138</v>
      </c>
      <c r="H2" s="286"/>
      <c r="I2" s="283" t="s">
        <v>139</v>
      </c>
      <c r="J2" s="283" t="s">
        <v>140</v>
      </c>
      <c r="K2" s="283"/>
      <c r="L2" s="283" t="s">
        <v>163</v>
      </c>
      <c r="M2" s="283" t="s">
        <v>165</v>
      </c>
      <c r="N2" s="313" t="s">
        <v>333</v>
      </c>
      <c r="O2" s="12"/>
      <c r="P2" s="312"/>
    </row>
    <row r="3" spans="1:16" s="14" customFormat="1" ht="52.5" customHeight="1" thickBot="1">
      <c r="A3" s="291"/>
      <c r="B3" s="292"/>
      <c r="C3" s="284"/>
      <c r="D3" s="284"/>
      <c r="E3" s="284"/>
      <c r="F3" s="284"/>
      <c r="G3" s="16" t="s">
        <v>53</v>
      </c>
      <c r="H3" s="17" t="s">
        <v>54</v>
      </c>
      <c r="I3" s="284"/>
      <c r="J3" s="15" t="s">
        <v>136</v>
      </c>
      <c r="K3" s="15" t="s">
        <v>141</v>
      </c>
      <c r="L3" s="284"/>
      <c r="M3" s="284"/>
      <c r="N3" s="314"/>
      <c r="O3" s="13"/>
      <c r="P3" s="312"/>
    </row>
    <row r="4" spans="1:16" s="14" customFormat="1" ht="15" customHeight="1">
      <c r="A4" s="18"/>
      <c r="B4" s="18"/>
      <c r="C4" s="13"/>
      <c r="D4" s="13"/>
      <c r="E4" s="13"/>
      <c r="F4" s="13"/>
      <c r="G4" s="19"/>
      <c r="H4" s="20"/>
      <c r="I4" s="13"/>
      <c r="J4" s="13"/>
      <c r="K4" s="13"/>
      <c r="L4" s="13"/>
      <c r="M4" s="13"/>
      <c r="N4" s="21"/>
      <c r="O4" s="13"/>
      <c r="P4" s="13"/>
    </row>
    <row r="5" spans="1:16" s="27" customFormat="1" ht="14.25" customHeight="1" thickBot="1">
      <c r="A5" s="296" t="s">
        <v>224</v>
      </c>
      <c r="B5" s="296"/>
      <c r="C5" s="296"/>
      <c r="D5" s="22"/>
      <c r="E5" s="22"/>
      <c r="F5" s="23"/>
      <c r="G5" s="24"/>
      <c r="H5" s="22"/>
      <c r="I5" s="23"/>
      <c r="J5" s="22"/>
      <c r="K5" s="24"/>
      <c r="L5" s="24"/>
      <c r="M5" s="24"/>
      <c r="N5" s="23"/>
      <c r="O5" s="25"/>
      <c r="P5" s="26"/>
    </row>
    <row r="6" spans="1:66" s="41" customFormat="1" ht="30">
      <c r="A6" s="260" t="s">
        <v>229</v>
      </c>
      <c r="B6" s="261"/>
      <c r="C6" s="28" t="s">
        <v>348</v>
      </c>
      <c r="D6" s="29" t="s">
        <v>76</v>
      </c>
      <c r="E6" s="28" t="s">
        <v>122</v>
      </c>
      <c r="F6" s="30"/>
      <c r="G6" s="30"/>
      <c r="H6" s="31"/>
      <c r="I6" s="32" t="s">
        <v>295</v>
      </c>
      <c r="J6" s="28"/>
      <c r="K6" s="33"/>
      <c r="L6" s="33" t="s">
        <v>55</v>
      </c>
      <c r="M6" s="28" t="s">
        <v>291</v>
      </c>
      <c r="N6" s="34">
        <v>6.36581</v>
      </c>
      <c r="O6" s="35"/>
      <c r="P6" s="3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  <c r="AF6" s="39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s="41" customFormat="1" ht="30.75" thickBot="1">
      <c r="A7" s="262" t="s">
        <v>229</v>
      </c>
      <c r="B7" s="263"/>
      <c r="C7" s="43" t="s">
        <v>241</v>
      </c>
      <c r="D7" s="44" t="s">
        <v>77</v>
      </c>
      <c r="E7" s="43" t="s">
        <v>123</v>
      </c>
      <c r="F7" s="45"/>
      <c r="G7" s="45"/>
      <c r="H7" s="46"/>
      <c r="I7" s="47">
        <v>29</v>
      </c>
      <c r="J7" s="43"/>
      <c r="K7" s="48"/>
      <c r="L7" s="48" t="s">
        <v>55</v>
      </c>
      <c r="M7" s="43" t="s">
        <v>291</v>
      </c>
      <c r="N7" s="49">
        <v>2.63257</v>
      </c>
      <c r="O7" s="35"/>
      <c r="P7" s="36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5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s="41" customFormat="1" ht="15">
      <c r="A8" s="51"/>
      <c r="B8" s="52"/>
      <c r="C8" s="53"/>
      <c r="D8" s="54"/>
      <c r="E8" s="53"/>
      <c r="F8" s="55"/>
      <c r="G8" s="55"/>
      <c r="H8" s="56"/>
      <c r="I8" s="57"/>
      <c r="J8" s="53"/>
      <c r="K8" s="58"/>
      <c r="L8" s="58"/>
      <c r="M8" s="59" t="s">
        <v>364</v>
      </c>
      <c r="N8" s="60">
        <f>SUM(N6:N7)</f>
        <v>8.99838</v>
      </c>
      <c r="O8" s="61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8"/>
      <c r="AF8" s="5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6" s="41" customFormat="1" ht="15.75" thickBot="1">
      <c r="A9" s="266" t="s">
        <v>216</v>
      </c>
      <c r="B9" s="253"/>
      <c r="C9" s="253"/>
      <c r="D9" s="253"/>
      <c r="E9" s="62"/>
      <c r="F9" s="55"/>
      <c r="G9" s="55"/>
      <c r="H9" s="56"/>
      <c r="I9" s="57"/>
      <c r="J9" s="53"/>
      <c r="K9" s="58"/>
      <c r="L9" s="58"/>
      <c r="M9" s="53"/>
      <c r="N9" s="63"/>
      <c r="O9" s="64"/>
      <c r="P9" s="36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  <c r="AF9" s="5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</row>
    <row r="10" spans="1:66" s="41" customFormat="1" ht="30">
      <c r="A10" s="258" t="s">
        <v>158</v>
      </c>
      <c r="B10" s="259"/>
      <c r="C10" s="66" t="s">
        <v>261</v>
      </c>
      <c r="D10" s="66" t="s">
        <v>263</v>
      </c>
      <c r="E10" s="66" t="s">
        <v>262</v>
      </c>
      <c r="F10" s="67"/>
      <c r="G10" s="68"/>
      <c r="H10" s="66"/>
      <c r="I10" s="69">
        <v>92</v>
      </c>
      <c r="J10" s="66" t="s">
        <v>166</v>
      </c>
      <c r="K10" s="68"/>
      <c r="L10" s="70" t="s">
        <v>55</v>
      </c>
      <c r="M10" s="66" t="s">
        <v>171</v>
      </c>
      <c r="N10" s="71">
        <v>8</v>
      </c>
      <c r="O10" s="35"/>
      <c r="P10" s="36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</row>
    <row r="11" spans="1:66" s="41" customFormat="1" ht="21" customHeight="1">
      <c r="A11" s="282" t="s">
        <v>158</v>
      </c>
      <c r="B11" s="256"/>
      <c r="C11" s="73" t="s">
        <v>264</v>
      </c>
      <c r="D11" s="73" t="s">
        <v>263</v>
      </c>
      <c r="E11" s="73" t="s">
        <v>265</v>
      </c>
      <c r="F11" s="74"/>
      <c r="G11" s="75"/>
      <c r="H11" s="73"/>
      <c r="I11" s="76">
        <v>92</v>
      </c>
      <c r="J11" s="73" t="s">
        <v>166</v>
      </c>
      <c r="K11" s="75"/>
      <c r="L11" s="77" t="s">
        <v>55</v>
      </c>
      <c r="M11" s="73" t="s">
        <v>266</v>
      </c>
      <c r="N11" s="78">
        <v>7</v>
      </c>
      <c r="O11" s="35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8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</row>
    <row r="12" spans="1:66" s="41" customFormat="1" ht="30">
      <c r="A12" s="282" t="s">
        <v>158</v>
      </c>
      <c r="B12" s="256"/>
      <c r="C12" s="73" t="s">
        <v>267</v>
      </c>
      <c r="D12" s="73" t="s">
        <v>263</v>
      </c>
      <c r="E12" s="73" t="s">
        <v>268</v>
      </c>
      <c r="F12" s="74"/>
      <c r="G12" s="75"/>
      <c r="H12" s="73"/>
      <c r="I12" s="76">
        <v>92</v>
      </c>
      <c r="J12" s="73" t="s">
        <v>166</v>
      </c>
      <c r="K12" s="75"/>
      <c r="L12" s="77" t="s">
        <v>55</v>
      </c>
      <c r="M12" s="73" t="s">
        <v>266</v>
      </c>
      <c r="N12" s="78">
        <v>8</v>
      </c>
      <c r="O12" s="35"/>
      <c r="P12" s="36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39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</row>
    <row r="13" spans="1:66" s="41" customFormat="1" ht="30">
      <c r="A13" s="282" t="s">
        <v>158</v>
      </c>
      <c r="B13" s="256"/>
      <c r="C13" s="73" t="s">
        <v>269</v>
      </c>
      <c r="D13" s="73" t="s">
        <v>263</v>
      </c>
      <c r="E13" s="73" t="s">
        <v>270</v>
      </c>
      <c r="F13" s="74"/>
      <c r="G13" s="75"/>
      <c r="H13" s="73"/>
      <c r="I13" s="76">
        <v>92</v>
      </c>
      <c r="J13" s="73" t="s">
        <v>166</v>
      </c>
      <c r="K13" s="75"/>
      <c r="L13" s="77" t="s">
        <v>55</v>
      </c>
      <c r="M13" s="73" t="s">
        <v>266</v>
      </c>
      <c r="N13" s="78">
        <v>11</v>
      </c>
      <c r="O13" s="35"/>
      <c r="P13" s="36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8"/>
      <c r="AF13" s="39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</row>
    <row r="14" spans="1:66" s="41" customFormat="1" ht="30">
      <c r="A14" s="282" t="s">
        <v>158</v>
      </c>
      <c r="B14" s="256"/>
      <c r="C14" s="73" t="s">
        <v>359</v>
      </c>
      <c r="D14" s="73" t="s">
        <v>272</v>
      </c>
      <c r="E14" s="73" t="s">
        <v>271</v>
      </c>
      <c r="F14" s="74"/>
      <c r="G14" s="75"/>
      <c r="H14" s="73"/>
      <c r="I14" s="76">
        <v>92</v>
      </c>
      <c r="J14" s="73" t="s">
        <v>166</v>
      </c>
      <c r="K14" s="75"/>
      <c r="L14" s="77" t="s">
        <v>55</v>
      </c>
      <c r="M14" s="73" t="s">
        <v>171</v>
      </c>
      <c r="N14" s="78">
        <v>1.1</v>
      </c>
      <c r="O14" s="35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8"/>
      <c r="AF14" s="39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</row>
    <row r="15" spans="1:66" s="41" customFormat="1" ht="30">
      <c r="A15" s="282" t="s">
        <v>158</v>
      </c>
      <c r="B15" s="256"/>
      <c r="C15" s="73" t="s">
        <v>349</v>
      </c>
      <c r="D15" s="73" t="s">
        <v>274</v>
      </c>
      <c r="E15" s="73" t="s">
        <v>273</v>
      </c>
      <c r="F15" s="74"/>
      <c r="G15" s="75"/>
      <c r="H15" s="73"/>
      <c r="I15" s="76">
        <v>92</v>
      </c>
      <c r="J15" s="73" t="s">
        <v>166</v>
      </c>
      <c r="K15" s="75"/>
      <c r="L15" s="77" t="s">
        <v>55</v>
      </c>
      <c r="M15" s="73" t="s">
        <v>266</v>
      </c>
      <c r="N15" s="78">
        <v>1.5</v>
      </c>
      <c r="O15" s="35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8"/>
      <c r="AF15" s="39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</row>
    <row r="16" spans="1:66" s="41" customFormat="1" ht="30">
      <c r="A16" s="282" t="s">
        <v>158</v>
      </c>
      <c r="B16" s="256"/>
      <c r="C16" s="73" t="s">
        <v>350</v>
      </c>
      <c r="D16" s="73" t="s">
        <v>276</v>
      </c>
      <c r="E16" s="73" t="s">
        <v>275</v>
      </c>
      <c r="F16" s="74"/>
      <c r="G16" s="75"/>
      <c r="H16" s="73"/>
      <c r="I16" s="76">
        <v>92</v>
      </c>
      <c r="J16" s="73" t="s">
        <v>166</v>
      </c>
      <c r="K16" s="75"/>
      <c r="L16" s="77" t="s">
        <v>55</v>
      </c>
      <c r="M16" s="73" t="s">
        <v>171</v>
      </c>
      <c r="N16" s="78">
        <v>1.2</v>
      </c>
      <c r="O16" s="35"/>
      <c r="P16" s="36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8"/>
      <c r="AF16" s="39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</row>
    <row r="17" spans="1:66" s="41" customFormat="1" ht="30">
      <c r="A17" s="282" t="s">
        <v>158</v>
      </c>
      <c r="B17" s="256"/>
      <c r="C17" s="73" t="s">
        <v>277</v>
      </c>
      <c r="D17" s="73" t="s">
        <v>279</v>
      </c>
      <c r="E17" s="73" t="s">
        <v>278</v>
      </c>
      <c r="F17" s="74"/>
      <c r="G17" s="75"/>
      <c r="H17" s="73"/>
      <c r="I17" s="76">
        <v>92</v>
      </c>
      <c r="J17" s="73" t="s">
        <v>166</v>
      </c>
      <c r="K17" s="75"/>
      <c r="L17" s="77" t="s">
        <v>55</v>
      </c>
      <c r="M17" s="73" t="s">
        <v>171</v>
      </c>
      <c r="N17" s="78">
        <v>13</v>
      </c>
      <c r="O17" s="35"/>
      <c r="P17" s="36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  <c r="AF17" s="39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</row>
    <row r="18" spans="1:66" s="41" customFormat="1" ht="45.75" thickBot="1">
      <c r="A18" s="264" t="s">
        <v>158</v>
      </c>
      <c r="B18" s="265"/>
      <c r="C18" s="79" t="s">
        <v>282</v>
      </c>
      <c r="D18" s="80" t="s">
        <v>281</v>
      </c>
      <c r="E18" s="79" t="s">
        <v>280</v>
      </c>
      <c r="F18" s="81"/>
      <c r="G18" s="82"/>
      <c r="H18" s="79"/>
      <c r="I18" s="83">
        <v>92</v>
      </c>
      <c r="J18" s="79" t="s">
        <v>166</v>
      </c>
      <c r="K18" s="82"/>
      <c r="L18" s="84" t="s">
        <v>55</v>
      </c>
      <c r="M18" s="79" t="s">
        <v>171</v>
      </c>
      <c r="N18" s="85">
        <v>0</v>
      </c>
      <c r="O18" s="35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8"/>
      <c r="AF18" s="39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</row>
    <row r="19" spans="1:66" s="41" customFormat="1" ht="15">
      <c r="A19" s="51"/>
      <c r="B19" s="52"/>
      <c r="C19" s="86"/>
      <c r="D19" s="87"/>
      <c r="E19" s="86"/>
      <c r="F19" s="88"/>
      <c r="G19" s="89"/>
      <c r="H19" s="86"/>
      <c r="I19" s="90"/>
      <c r="J19" s="86"/>
      <c r="K19" s="89"/>
      <c r="L19" s="91"/>
      <c r="M19" s="59" t="s">
        <v>364</v>
      </c>
      <c r="N19" s="92">
        <f>SUM(N10:N18)</f>
        <v>50.800000000000004</v>
      </c>
      <c r="O19" s="35"/>
      <c r="P19" s="36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  <c r="AF19" s="39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</row>
    <row r="20" spans="1:66" s="41" customFormat="1" ht="18.75" customHeight="1" thickBot="1">
      <c r="A20" s="266" t="s">
        <v>217</v>
      </c>
      <c r="B20" s="266"/>
      <c r="C20" s="267"/>
      <c r="D20" s="54"/>
      <c r="E20" s="53"/>
      <c r="F20" s="55"/>
      <c r="G20" s="55"/>
      <c r="H20" s="56"/>
      <c r="I20" s="57"/>
      <c r="J20" s="53"/>
      <c r="K20" s="58"/>
      <c r="L20" s="58"/>
      <c r="M20" s="53"/>
      <c r="N20" s="93"/>
      <c r="O20" s="94"/>
      <c r="P20" s="36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8"/>
      <c r="AF20" s="39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</row>
    <row r="21" spans="1:66" s="108" customFormat="1" ht="90.75" thickBot="1">
      <c r="A21" s="310" t="s">
        <v>1</v>
      </c>
      <c r="B21" s="311"/>
      <c r="C21" s="96" t="s">
        <v>65</v>
      </c>
      <c r="D21" s="97" t="s">
        <v>78</v>
      </c>
      <c r="E21" s="96"/>
      <c r="F21" s="98" t="s">
        <v>292</v>
      </c>
      <c r="G21" s="99" t="s">
        <v>53</v>
      </c>
      <c r="H21" s="100" t="s">
        <v>296</v>
      </c>
      <c r="I21" s="101"/>
      <c r="J21" s="96" t="s">
        <v>219</v>
      </c>
      <c r="K21" s="102" t="s">
        <v>61</v>
      </c>
      <c r="L21" s="102" t="s">
        <v>55</v>
      </c>
      <c r="M21" s="96" t="s">
        <v>293</v>
      </c>
      <c r="N21" s="268">
        <v>153.957953</v>
      </c>
      <c r="O21" s="35"/>
      <c r="P21" s="103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5"/>
      <c r="AF21" s="106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</row>
    <row r="22" spans="1:66" s="41" customFormat="1" ht="21" customHeight="1">
      <c r="A22" s="51"/>
      <c r="B22" s="52"/>
      <c r="C22" s="53"/>
      <c r="D22" s="54"/>
      <c r="E22" s="53"/>
      <c r="F22" s="55"/>
      <c r="G22" s="55"/>
      <c r="H22" s="109"/>
      <c r="I22" s="57"/>
      <c r="J22" s="53"/>
      <c r="K22" s="58"/>
      <c r="L22" s="58"/>
      <c r="M22" s="59" t="s">
        <v>364</v>
      </c>
      <c r="N22" s="110">
        <f>SUM(N21)</f>
        <v>153.957953</v>
      </c>
      <c r="O22" s="61"/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8"/>
      <c r="AF22" s="39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</row>
    <row r="23" spans="1:66" s="41" customFormat="1" ht="27" customHeight="1" thickBot="1">
      <c r="A23" s="293" t="s">
        <v>221</v>
      </c>
      <c r="B23" s="293"/>
      <c r="C23" s="294"/>
      <c r="D23" s="295"/>
      <c r="E23" s="53"/>
      <c r="F23" s="55"/>
      <c r="G23" s="55"/>
      <c r="H23" s="56"/>
      <c r="I23" s="57"/>
      <c r="J23" s="53"/>
      <c r="K23" s="58"/>
      <c r="L23" s="58"/>
      <c r="M23" s="53"/>
      <c r="N23" s="93"/>
      <c r="O23" s="94"/>
      <c r="P23" s="36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  <c r="AF23" s="39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</row>
    <row r="24" spans="1:66" s="108" customFormat="1" ht="60">
      <c r="A24" s="260" t="s">
        <v>159</v>
      </c>
      <c r="B24" s="261"/>
      <c r="C24" s="28" t="s">
        <v>67</v>
      </c>
      <c r="D24" s="29" t="s">
        <v>79</v>
      </c>
      <c r="E24" s="111" t="s">
        <v>125</v>
      </c>
      <c r="F24" s="112"/>
      <c r="G24" s="113"/>
      <c r="H24" s="113"/>
      <c r="I24" s="32"/>
      <c r="J24" s="28" t="s">
        <v>0</v>
      </c>
      <c r="K24" s="33" t="s">
        <v>60</v>
      </c>
      <c r="L24" s="33" t="s">
        <v>55</v>
      </c>
      <c r="M24" s="28" t="s">
        <v>171</v>
      </c>
      <c r="N24" s="114">
        <v>0</v>
      </c>
      <c r="O24" s="35"/>
      <c r="P24" s="103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5"/>
      <c r="AF24" s="106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</row>
    <row r="25" spans="1:66" s="108" customFormat="1" ht="75.75" thickBot="1">
      <c r="A25" s="262" t="s">
        <v>160</v>
      </c>
      <c r="B25" s="263"/>
      <c r="C25" s="43" t="s">
        <v>66</v>
      </c>
      <c r="D25" s="44" t="s">
        <v>80</v>
      </c>
      <c r="E25" s="43" t="s">
        <v>124</v>
      </c>
      <c r="F25" s="115"/>
      <c r="G25" s="45"/>
      <c r="H25" s="46"/>
      <c r="I25" s="47"/>
      <c r="J25" s="43" t="s">
        <v>0</v>
      </c>
      <c r="K25" s="48" t="s">
        <v>60</v>
      </c>
      <c r="L25" s="48" t="s">
        <v>55</v>
      </c>
      <c r="M25" s="43" t="s">
        <v>171</v>
      </c>
      <c r="N25" s="116">
        <v>0</v>
      </c>
      <c r="O25" s="35"/>
      <c r="P25" s="103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5"/>
      <c r="AF25" s="11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</row>
    <row r="26" spans="1:66" s="41" customFormat="1" ht="15">
      <c r="A26" s="51"/>
      <c r="B26" s="52"/>
      <c r="C26" s="53"/>
      <c r="D26" s="54"/>
      <c r="E26" s="53"/>
      <c r="F26" s="55"/>
      <c r="G26" s="55"/>
      <c r="H26" s="56"/>
      <c r="I26" s="57"/>
      <c r="J26" s="53"/>
      <c r="K26" s="58"/>
      <c r="L26" s="58"/>
      <c r="M26" s="59" t="s">
        <v>364</v>
      </c>
      <c r="N26" s="118">
        <f>SUM(N24:N25)</f>
        <v>0</v>
      </c>
      <c r="O26" s="119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8"/>
      <c r="AF26" s="5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</row>
    <row r="27" spans="1:16" s="124" customFormat="1" ht="15.75" thickBot="1">
      <c r="A27" s="266" t="s">
        <v>225</v>
      </c>
      <c r="B27" s="266"/>
      <c r="C27" s="267"/>
      <c r="D27" s="253"/>
      <c r="E27" s="52"/>
      <c r="F27" s="120"/>
      <c r="G27" s="120"/>
      <c r="H27" s="62"/>
      <c r="I27" s="120"/>
      <c r="J27" s="52"/>
      <c r="K27" s="120"/>
      <c r="L27" s="120"/>
      <c r="M27" s="52"/>
      <c r="N27" s="121"/>
      <c r="O27" s="122"/>
      <c r="P27" s="123"/>
    </row>
    <row r="28" spans="1:66" s="124" customFormat="1" ht="30">
      <c r="A28" s="260" t="s">
        <v>286</v>
      </c>
      <c r="B28" s="261"/>
      <c r="C28" s="125" t="s">
        <v>299</v>
      </c>
      <c r="D28" s="29" t="s">
        <v>82</v>
      </c>
      <c r="E28" s="28" t="s">
        <v>126</v>
      </c>
      <c r="F28" s="126"/>
      <c r="G28" s="126"/>
      <c r="H28" s="127"/>
      <c r="I28" s="32">
        <v>29</v>
      </c>
      <c r="J28" s="28" t="s">
        <v>168</v>
      </c>
      <c r="K28" s="33" t="s">
        <v>60</v>
      </c>
      <c r="L28" s="33" t="s">
        <v>57</v>
      </c>
      <c r="M28" s="28" t="s">
        <v>172</v>
      </c>
      <c r="N28" s="128">
        <v>0</v>
      </c>
      <c r="O28" s="129"/>
      <c r="P28" s="36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50"/>
      <c r="AF28" s="39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</row>
    <row r="29" spans="1:66" s="124" customFormat="1" ht="30">
      <c r="A29" s="280" t="s">
        <v>176</v>
      </c>
      <c r="B29" s="281"/>
      <c r="C29" s="132" t="s">
        <v>353</v>
      </c>
      <c r="D29" s="133" t="s">
        <v>83</v>
      </c>
      <c r="E29" s="132" t="s">
        <v>127</v>
      </c>
      <c r="F29" s="134"/>
      <c r="G29" s="134"/>
      <c r="H29" s="135"/>
      <c r="I29" s="136" t="s">
        <v>58</v>
      </c>
      <c r="J29" s="132" t="s">
        <v>169</v>
      </c>
      <c r="K29" s="137" t="s">
        <v>60</v>
      </c>
      <c r="L29" s="137" t="s">
        <v>57</v>
      </c>
      <c r="M29" s="132" t="s">
        <v>172</v>
      </c>
      <c r="N29" s="138">
        <v>39.031</v>
      </c>
      <c r="O29" s="129"/>
      <c r="P29" s="36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50"/>
      <c r="AF29" s="39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</row>
    <row r="30" spans="1:66" s="124" customFormat="1" ht="45">
      <c r="A30" s="280" t="s">
        <v>177</v>
      </c>
      <c r="B30" s="281"/>
      <c r="C30" s="132" t="s">
        <v>240</v>
      </c>
      <c r="D30" s="133" t="s">
        <v>84</v>
      </c>
      <c r="E30" s="132" t="s">
        <v>128</v>
      </c>
      <c r="F30" s="134"/>
      <c r="G30" s="134"/>
      <c r="H30" s="135"/>
      <c r="I30" s="136">
        <v>29</v>
      </c>
      <c r="J30" s="132" t="s">
        <v>170</v>
      </c>
      <c r="K30" s="137" t="s">
        <v>60</v>
      </c>
      <c r="L30" s="137" t="s">
        <v>57</v>
      </c>
      <c r="M30" s="132" t="s">
        <v>172</v>
      </c>
      <c r="N30" s="138">
        <v>0</v>
      </c>
      <c r="O30" s="129"/>
      <c r="P30" s="36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50"/>
      <c r="AF30" s="39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66" s="124" customFormat="1" ht="30">
      <c r="A31" s="280" t="s">
        <v>178</v>
      </c>
      <c r="B31" s="281"/>
      <c r="C31" s="132" t="s">
        <v>298</v>
      </c>
      <c r="D31" s="133" t="s">
        <v>85</v>
      </c>
      <c r="E31" s="132" t="s">
        <v>129</v>
      </c>
      <c r="F31" s="134"/>
      <c r="G31" s="134"/>
      <c r="H31" s="135"/>
      <c r="I31" s="136">
        <v>29</v>
      </c>
      <c r="J31" s="132" t="s">
        <v>170</v>
      </c>
      <c r="K31" s="137" t="s">
        <v>60</v>
      </c>
      <c r="L31" s="137" t="s">
        <v>57</v>
      </c>
      <c r="M31" s="132" t="s">
        <v>172</v>
      </c>
      <c r="N31" s="138">
        <v>33.36787</v>
      </c>
      <c r="O31" s="129"/>
      <c r="P31" s="36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50"/>
      <c r="AF31" s="39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66" s="41" customFormat="1" ht="30">
      <c r="A32" s="280" t="s">
        <v>179</v>
      </c>
      <c r="B32" s="281"/>
      <c r="C32" s="132" t="s">
        <v>351</v>
      </c>
      <c r="D32" s="133" t="s">
        <v>86</v>
      </c>
      <c r="E32" s="132" t="s">
        <v>130</v>
      </c>
      <c r="F32" s="139"/>
      <c r="G32" s="139"/>
      <c r="H32" s="140"/>
      <c r="I32" s="136" t="s">
        <v>58</v>
      </c>
      <c r="J32" s="132" t="s">
        <v>170</v>
      </c>
      <c r="K32" s="137" t="s">
        <v>60</v>
      </c>
      <c r="L32" s="137" t="s">
        <v>57</v>
      </c>
      <c r="M32" s="132" t="s">
        <v>172</v>
      </c>
      <c r="N32" s="141">
        <v>15.6103</v>
      </c>
      <c r="O32" s="35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/>
      <c r="AF32" s="5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41" customFormat="1" ht="30">
      <c r="A33" s="280" t="s">
        <v>180</v>
      </c>
      <c r="B33" s="281"/>
      <c r="C33" s="132" t="s">
        <v>352</v>
      </c>
      <c r="D33" s="133" t="s">
        <v>87</v>
      </c>
      <c r="E33" s="132" t="s">
        <v>131</v>
      </c>
      <c r="F33" s="139"/>
      <c r="G33" s="139"/>
      <c r="H33" s="140"/>
      <c r="I33" s="136">
        <v>17</v>
      </c>
      <c r="J33" s="132" t="s">
        <v>168</v>
      </c>
      <c r="K33" s="137" t="s">
        <v>60</v>
      </c>
      <c r="L33" s="137" t="s">
        <v>57</v>
      </c>
      <c r="M33" s="132" t="s">
        <v>172</v>
      </c>
      <c r="N33" s="141">
        <v>15.11575</v>
      </c>
      <c r="O33" s="35"/>
      <c r="P33" s="36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5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</row>
    <row r="34" spans="1:66" s="41" customFormat="1" ht="45">
      <c r="A34" s="280" t="s">
        <v>181</v>
      </c>
      <c r="B34" s="281"/>
      <c r="C34" s="72" t="s">
        <v>248</v>
      </c>
      <c r="D34" s="133" t="s">
        <v>88</v>
      </c>
      <c r="E34" s="132" t="s">
        <v>132</v>
      </c>
      <c r="F34" s="139"/>
      <c r="G34" s="139"/>
      <c r="H34" s="140"/>
      <c r="I34" s="136" t="s">
        <v>49</v>
      </c>
      <c r="J34" s="132" t="s">
        <v>170</v>
      </c>
      <c r="K34" s="137" t="s">
        <v>60</v>
      </c>
      <c r="L34" s="137" t="s">
        <v>57</v>
      </c>
      <c r="M34" s="132" t="s">
        <v>172</v>
      </c>
      <c r="N34" s="141">
        <v>5.442</v>
      </c>
      <c r="O34" s="35"/>
      <c r="P34" s="36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8"/>
      <c r="AF34" s="39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66" s="41" customFormat="1" ht="45">
      <c r="A35" s="280" t="s">
        <v>182</v>
      </c>
      <c r="B35" s="281"/>
      <c r="C35" s="132" t="s">
        <v>356</v>
      </c>
      <c r="D35" s="133" t="s">
        <v>89</v>
      </c>
      <c r="E35" s="132" t="s">
        <v>133</v>
      </c>
      <c r="F35" s="139"/>
      <c r="G35" s="139"/>
      <c r="H35" s="140"/>
      <c r="I35" s="136" t="s">
        <v>58</v>
      </c>
      <c r="J35" s="132" t="s">
        <v>169</v>
      </c>
      <c r="K35" s="137" t="s">
        <v>60</v>
      </c>
      <c r="L35" s="137" t="s">
        <v>57</v>
      </c>
      <c r="M35" s="132" t="s">
        <v>172</v>
      </c>
      <c r="N35" s="141">
        <v>16.48</v>
      </c>
      <c r="O35" s="35"/>
      <c r="P35" s="36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39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</row>
    <row r="36" spans="1:66" s="124" customFormat="1" ht="30">
      <c r="A36" s="280" t="s">
        <v>183</v>
      </c>
      <c r="B36" s="281"/>
      <c r="C36" s="132" t="s">
        <v>354</v>
      </c>
      <c r="D36" s="133" t="s">
        <v>90</v>
      </c>
      <c r="E36" s="132" t="s">
        <v>134</v>
      </c>
      <c r="F36" s="134"/>
      <c r="G36" s="134"/>
      <c r="H36" s="135"/>
      <c r="I36" s="136" t="s">
        <v>58</v>
      </c>
      <c r="J36" s="132" t="s">
        <v>170</v>
      </c>
      <c r="K36" s="137" t="s">
        <v>60</v>
      </c>
      <c r="L36" s="137" t="s">
        <v>57</v>
      </c>
      <c r="M36" s="132" t="s">
        <v>172</v>
      </c>
      <c r="N36" s="142">
        <v>20.436</v>
      </c>
      <c r="O36" s="129"/>
      <c r="P36" s="36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50"/>
      <c r="AF36" s="39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</row>
    <row r="37" spans="1:66" s="124" customFormat="1" ht="30">
      <c r="A37" s="280" t="s">
        <v>183</v>
      </c>
      <c r="B37" s="281"/>
      <c r="C37" s="132" t="s">
        <v>354</v>
      </c>
      <c r="D37" s="133" t="s">
        <v>90</v>
      </c>
      <c r="E37" s="132" t="s">
        <v>134</v>
      </c>
      <c r="F37" s="134"/>
      <c r="G37" s="134"/>
      <c r="H37" s="135"/>
      <c r="I37" s="136" t="s">
        <v>58</v>
      </c>
      <c r="J37" s="132" t="s">
        <v>62</v>
      </c>
      <c r="K37" s="137" t="s">
        <v>300</v>
      </c>
      <c r="L37" s="137" t="s">
        <v>57</v>
      </c>
      <c r="M37" s="132" t="s">
        <v>172</v>
      </c>
      <c r="N37" s="138">
        <v>4.2453</v>
      </c>
      <c r="O37" s="129"/>
      <c r="P37" s="36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50"/>
      <c r="AF37" s="39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:66" s="124" customFormat="1" ht="30">
      <c r="A38" s="280" t="s">
        <v>184</v>
      </c>
      <c r="B38" s="281"/>
      <c r="C38" s="132" t="s">
        <v>355</v>
      </c>
      <c r="D38" s="133" t="s">
        <v>91</v>
      </c>
      <c r="E38" s="132" t="s">
        <v>135</v>
      </c>
      <c r="F38" s="134"/>
      <c r="G38" s="134"/>
      <c r="H38" s="135"/>
      <c r="I38" s="136" t="s">
        <v>58</v>
      </c>
      <c r="J38" s="132" t="s">
        <v>169</v>
      </c>
      <c r="K38" s="137" t="s">
        <v>60</v>
      </c>
      <c r="L38" s="137" t="s">
        <v>57</v>
      </c>
      <c r="M38" s="132" t="s">
        <v>172</v>
      </c>
      <c r="N38" s="138">
        <v>1.9469</v>
      </c>
      <c r="O38" s="129"/>
      <c r="P38" s="36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50"/>
      <c r="AF38" s="39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</row>
    <row r="39" spans="1:66" s="124" customFormat="1" ht="30">
      <c r="A39" s="280" t="s">
        <v>185</v>
      </c>
      <c r="B39" s="281"/>
      <c r="C39" s="132" t="s">
        <v>230</v>
      </c>
      <c r="D39" s="133"/>
      <c r="E39" s="132" t="s">
        <v>7</v>
      </c>
      <c r="F39" s="134"/>
      <c r="G39" s="134"/>
      <c r="H39" s="135"/>
      <c r="I39" s="136" t="s">
        <v>2</v>
      </c>
      <c r="J39" s="132" t="s">
        <v>62</v>
      </c>
      <c r="K39" s="137" t="s">
        <v>300</v>
      </c>
      <c r="L39" s="137" t="s">
        <v>57</v>
      </c>
      <c r="M39" s="132" t="s">
        <v>172</v>
      </c>
      <c r="N39" s="138">
        <v>0</v>
      </c>
      <c r="O39" s="129"/>
      <c r="P39" s="36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50"/>
      <c r="AF39" s="39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</row>
    <row r="40" spans="1:66" s="124" customFormat="1" ht="30">
      <c r="A40" s="280" t="s">
        <v>186</v>
      </c>
      <c r="B40" s="281"/>
      <c r="C40" s="132" t="s">
        <v>301</v>
      </c>
      <c r="D40" s="133"/>
      <c r="E40" s="132" t="s">
        <v>8</v>
      </c>
      <c r="F40" s="134"/>
      <c r="G40" s="134"/>
      <c r="H40" s="135"/>
      <c r="I40" s="136" t="s">
        <v>58</v>
      </c>
      <c r="J40" s="132" t="s">
        <v>170</v>
      </c>
      <c r="K40" s="137" t="s">
        <v>60</v>
      </c>
      <c r="L40" s="137" t="s">
        <v>57</v>
      </c>
      <c r="M40" s="132" t="s">
        <v>172</v>
      </c>
      <c r="N40" s="138">
        <v>89.51373</v>
      </c>
      <c r="O40" s="129"/>
      <c r="P40" s="36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50"/>
      <c r="AF40" s="39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66" s="41" customFormat="1" ht="30">
      <c r="A41" s="280" t="s">
        <v>187</v>
      </c>
      <c r="B41" s="281"/>
      <c r="C41" s="132" t="s">
        <v>357</v>
      </c>
      <c r="D41" s="133"/>
      <c r="E41" s="132" t="s">
        <v>9</v>
      </c>
      <c r="F41" s="139"/>
      <c r="G41" s="139"/>
      <c r="H41" s="140"/>
      <c r="I41" s="136" t="s">
        <v>58</v>
      </c>
      <c r="J41" s="132" t="s">
        <v>170</v>
      </c>
      <c r="K41" s="137" t="s">
        <v>60</v>
      </c>
      <c r="L41" s="137" t="s">
        <v>57</v>
      </c>
      <c r="M41" s="132" t="s">
        <v>172</v>
      </c>
      <c r="N41" s="141">
        <v>0</v>
      </c>
      <c r="O41" s="35"/>
      <c r="P41" s="36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/>
      <c r="AF41" s="5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</row>
    <row r="42" spans="1:66" s="41" customFormat="1" ht="30">
      <c r="A42" s="280" t="s">
        <v>188</v>
      </c>
      <c r="B42" s="281"/>
      <c r="C42" s="132" t="s">
        <v>374</v>
      </c>
      <c r="D42" s="133" t="s">
        <v>92</v>
      </c>
      <c r="E42" s="132" t="s">
        <v>10</v>
      </c>
      <c r="F42" s="139"/>
      <c r="G42" s="139"/>
      <c r="H42" s="140"/>
      <c r="I42" s="136" t="s">
        <v>58</v>
      </c>
      <c r="J42" s="132" t="s">
        <v>170</v>
      </c>
      <c r="K42" s="137" t="s">
        <v>60</v>
      </c>
      <c r="L42" s="137" t="s">
        <v>57</v>
      </c>
      <c r="M42" s="132" t="s">
        <v>172</v>
      </c>
      <c r="N42" s="141">
        <v>45</v>
      </c>
      <c r="O42" s="35"/>
      <c r="P42" s="36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  <c r="AF42" s="5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66" s="41" customFormat="1" ht="30">
      <c r="A43" s="280" t="s">
        <v>189</v>
      </c>
      <c r="B43" s="281"/>
      <c r="C43" s="132" t="s">
        <v>231</v>
      </c>
      <c r="D43" s="133"/>
      <c r="E43" s="132" t="s">
        <v>11</v>
      </c>
      <c r="F43" s="139"/>
      <c r="G43" s="139"/>
      <c r="H43" s="140"/>
      <c r="I43" s="136">
        <v>29</v>
      </c>
      <c r="J43" s="132" t="s">
        <v>169</v>
      </c>
      <c r="K43" s="137" t="s">
        <v>60</v>
      </c>
      <c r="L43" s="137" t="s">
        <v>57</v>
      </c>
      <c r="M43" s="132" t="s">
        <v>172</v>
      </c>
      <c r="N43" s="141">
        <v>106.98265</v>
      </c>
      <c r="O43" s="35"/>
      <c r="P43" s="36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  <c r="AF43" s="5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</row>
    <row r="44" spans="1:66" s="41" customFormat="1" ht="30">
      <c r="A44" s="280" t="s">
        <v>190</v>
      </c>
      <c r="B44" s="281"/>
      <c r="C44" s="132" t="s">
        <v>302</v>
      </c>
      <c r="D44" s="133"/>
      <c r="E44" s="132" t="s">
        <v>12</v>
      </c>
      <c r="F44" s="139"/>
      <c r="G44" s="139"/>
      <c r="H44" s="140"/>
      <c r="I44" s="136" t="s">
        <v>3</v>
      </c>
      <c r="J44" s="132" t="s">
        <v>170</v>
      </c>
      <c r="K44" s="137" t="s">
        <v>60</v>
      </c>
      <c r="L44" s="137" t="s">
        <v>57</v>
      </c>
      <c r="M44" s="132" t="s">
        <v>172</v>
      </c>
      <c r="N44" s="141">
        <v>6.84644</v>
      </c>
      <c r="O44" s="35"/>
      <c r="P44" s="36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8"/>
      <c r="AF44" s="5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66" s="41" customFormat="1" ht="45">
      <c r="A45" s="280" t="s">
        <v>191</v>
      </c>
      <c r="B45" s="281"/>
      <c r="C45" s="132" t="s">
        <v>343</v>
      </c>
      <c r="D45" s="133"/>
      <c r="E45" s="132" t="s">
        <v>13</v>
      </c>
      <c r="F45" s="139"/>
      <c r="G45" s="139"/>
      <c r="H45" s="140"/>
      <c r="I45" s="136">
        <v>29</v>
      </c>
      <c r="J45" s="132" t="s">
        <v>169</v>
      </c>
      <c r="K45" s="137" t="s">
        <v>60</v>
      </c>
      <c r="L45" s="137" t="s">
        <v>57</v>
      </c>
      <c r="M45" s="132" t="s">
        <v>172</v>
      </c>
      <c r="N45" s="141">
        <v>6.74255</v>
      </c>
      <c r="O45" s="35"/>
      <c r="P45" s="36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8"/>
      <c r="AF45" s="39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</row>
    <row r="46" spans="1:66" s="41" customFormat="1" ht="30">
      <c r="A46" s="280" t="s">
        <v>192</v>
      </c>
      <c r="B46" s="281"/>
      <c r="C46" s="132" t="s">
        <v>372</v>
      </c>
      <c r="D46" s="133" t="s">
        <v>93</v>
      </c>
      <c r="E46" s="132" t="s">
        <v>14</v>
      </c>
      <c r="F46" s="139"/>
      <c r="G46" s="139"/>
      <c r="H46" s="140"/>
      <c r="I46" s="136" t="s">
        <v>3</v>
      </c>
      <c r="J46" s="132" t="s">
        <v>168</v>
      </c>
      <c r="K46" s="137" t="s">
        <v>60</v>
      </c>
      <c r="L46" s="137" t="s">
        <v>57</v>
      </c>
      <c r="M46" s="132" t="s">
        <v>172</v>
      </c>
      <c r="N46" s="141">
        <v>15.096</v>
      </c>
      <c r="O46" s="35"/>
      <c r="P46" s="36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39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</row>
    <row r="47" spans="1:66" s="41" customFormat="1" ht="30">
      <c r="A47" s="282" t="s">
        <v>160</v>
      </c>
      <c r="B47" s="256"/>
      <c r="C47" s="143" t="s">
        <v>373</v>
      </c>
      <c r="D47" s="144" t="s">
        <v>94</v>
      </c>
      <c r="E47" s="143" t="s">
        <v>15</v>
      </c>
      <c r="F47" s="145"/>
      <c r="G47" s="145"/>
      <c r="H47" s="146"/>
      <c r="I47" s="147" t="s">
        <v>50</v>
      </c>
      <c r="J47" s="143" t="s">
        <v>170</v>
      </c>
      <c r="K47" s="148" t="s">
        <v>60</v>
      </c>
      <c r="L47" s="148" t="s">
        <v>55</v>
      </c>
      <c r="M47" s="143" t="s">
        <v>171</v>
      </c>
      <c r="N47" s="149">
        <v>1089.3</v>
      </c>
      <c r="O47" s="150"/>
      <c r="P47" s="36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8"/>
      <c r="AF47" s="39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</row>
    <row r="48" spans="1:66" s="41" customFormat="1" ht="45">
      <c r="A48" s="280" t="s">
        <v>193</v>
      </c>
      <c r="B48" s="281"/>
      <c r="C48" s="132" t="s">
        <v>376</v>
      </c>
      <c r="D48" s="133"/>
      <c r="E48" s="132" t="s">
        <v>16</v>
      </c>
      <c r="F48" s="139"/>
      <c r="G48" s="139"/>
      <c r="H48" s="140"/>
      <c r="I48" s="136" t="s">
        <v>49</v>
      </c>
      <c r="J48" s="132" t="s">
        <v>169</v>
      </c>
      <c r="K48" s="137" t="s">
        <v>60</v>
      </c>
      <c r="L48" s="137" t="s">
        <v>57</v>
      </c>
      <c r="M48" s="132" t="s">
        <v>172</v>
      </c>
      <c r="N48" s="141">
        <v>8.91006</v>
      </c>
      <c r="O48" s="35"/>
      <c r="P48" s="36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8"/>
      <c r="AF48" s="5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</row>
    <row r="49" spans="1:66" s="41" customFormat="1" ht="30">
      <c r="A49" s="280" t="s">
        <v>176</v>
      </c>
      <c r="B49" s="281"/>
      <c r="C49" s="132" t="s">
        <v>344</v>
      </c>
      <c r="D49" s="133"/>
      <c r="E49" s="132" t="s">
        <v>17</v>
      </c>
      <c r="F49" s="139"/>
      <c r="G49" s="139"/>
      <c r="H49" s="140"/>
      <c r="I49" s="136">
        <v>29</v>
      </c>
      <c r="J49" s="132" t="s">
        <v>169</v>
      </c>
      <c r="K49" s="137" t="s">
        <v>60</v>
      </c>
      <c r="L49" s="137" t="s">
        <v>57</v>
      </c>
      <c r="M49" s="132" t="s">
        <v>172</v>
      </c>
      <c r="N49" s="141">
        <v>9.233</v>
      </c>
      <c r="O49" s="35"/>
      <c r="P49" s="36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8"/>
      <c r="AF49" s="39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</row>
    <row r="50" spans="1:66" s="41" customFormat="1" ht="30">
      <c r="A50" s="280" t="s">
        <v>194</v>
      </c>
      <c r="B50" s="281"/>
      <c r="C50" s="132" t="s">
        <v>232</v>
      </c>
      <c r="D50" s="133"/>
      <c r="E50" s="132" t="s">
        <v>18</v>
      </c>
      <c r="F50" s="139"/>
      <c r="G50" s="139"/>
      <c r="H50" s="140"/>
      <c r="I50" s="136">
        <v>17</v>
      </c>
      <c r="J50" s="132" t="s">
        <v>169</v>
      </c>
      <c r="K50" s="137" t="s">
        <v>60</v>
      </c>
      <c r="L50" s="137" t="s">
        <v>57</v>
      </c>
      <c r="M50" s="132" t="s">
        <v>172</v>
      </c>
      <c r="N50" s="141">
        <v>56.114</v>
      </c>
      <c r="O50" s="35"/>
      <c r="P50" s="36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8"/>
      <c r="AF50" s="39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</row>
    <row r="51" spans="1:66" s="41" customFormat="1" ht="33.75" customHeight="1">
      <c r="A51" s="299" t="s">
        <v>160</v>
      </c>
      <c r="B51" s="288"/>
      <c r="C51" s="151" t="s">
        <v>303</v>
      </c>
      <c r="D51" s="133"/>
      <c r="E51" s="132" t="s">
        <v>305</v>
      </c>
      <c r="F51" s="139"/>
      <c r="G51" s="139"/>
      <c r="H51" s="140"/>
      <c r="I51" s="136">
        <v>29</v>
      </c>
      <c r="J51" s="132" t="s">
        <v>307</v>
      </c>
      <c r="K51" s="137" t="s">
        <v>60</v>
      </c>
      <c r="L51" s="137" t="s">
        <v>57</v>
      </c>
      <c r="M51" s="132" t="s">
        <v>172</v>
      </c>
      <c r="N51" s="141">
        <v>0</v>
      </c>
      <c r="O51" s="35"/>
      <c r="P51" s="36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8"/>
      <c r="AF51" s="39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</row>
    <row r="52" spans="1:66" s="41" customFormat="1" ht="29.25" customHeight="1">
      <c r="A52" s="299" t="s">
        <v>160</v>
      </c>
      <c r="B52" s="288"/>
      <c r="C52" s="151" t="s">
        <v>304</v>
      </c>
      <c r="D52" s="133"/>
      <c r="E52" s="132" t="s">
        <v>306</v>
      </c>
      <c r="F52" s="139"/>
      <c r="G52" s="139"/>
      <c r="H52" s="140"/>
      <c r="I52" s="136">
        <v>29</v>
      </c>
      <c r="J52" s="132" t="s">
        <v>307</v>
      </c>
      <c r="K52" s="137" t="s">
        <v>60</v>
      </c>
      <c r="L52" s="137" t="s">
        <v>57</v>
      </c>
      <c r="M52" s="132" t="s">
        <v>172</v>
      </c>
      <c r="N52" s="141">
        <v>0</v>
      </c>
      <c r="O52" s="35"/>
      <c r="P52" s="36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8"/>
      <c r="AF52" s="39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66" s="41" customFormat="1" ht="30">
      <c r="A53" s="280" t="s">
        <v>160</v>
      </c>
      <c r="B53" s="281"/>
      <c r="C53" s="132" t="s">
        <v>243</v>
      </c>
      <c r="D53" s="133" t="s">
        <v>95</v>
      </c>
      <c r="E53" s="132" t="s">
        <v>19</v>
      </c>
      <c r="F53" s="139"/>
      <c r="G53" s="139"/>
      <c r="H53" s="140"/>
      <c r="I53" s="136" t="s">
        <v>51</v>
      </c>
      <c r="J53" s="132" t="s">
        <v>166</v>
      </c>
      <c r="K53" s="137" t="s">
        <v>300</v>
      </c>
      <c r="L53" s="137" t="s">
        <v>57</v>
      </c>
      <c r="M53" s="132" t="s">
        <v>172</v>
      </c>
      <c r="N53" s="141">
        <v>0</v>
      </c>
      <c r="O53" s="35"/>
      <c r="P53" s="36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8"/>
      <c r="AF53" s="39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66" s="41" customFormat="1" ht="30">
      <c r="A54" s="280" t="s">
        <v>160</v>
      </c>
      <c r="B54" s="281"/>
      <c r="C54" s="132" t="s">
        <v>375</v>
      </c>
      <c r="D54" s="133" t="s">
        <v>96</v>
      </c>
      <c r="E54" s="132" t="s">
        <v>20</v>
      </c>
      <c r="F54" s="139"/>
      <c r="G54" s="139"/>
      <c r="H54" s="140"/>
      <c r="I54" s="136" t="s">
        <v>58</v>
      </c>
      <c r="J54" s="132" t="s">
        <v>169</v>
      </c>
      <c r="K54" s="137" t="s">
        <v>60</v>
      </c>
      <c r="L54" s="137" t="s">
        <v>57</v>
      </c>
      <c r="M54" s="132" t="s">
        <v>172</v>
      </c>
      <c r="N54" s="141">
        <v>0</v>
      </c>
      <c r="O54" s="35"/>
      <c r="P54" s="36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8"/>
      <c r="AF54" s="39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</row>
    <row r="55" spans="1:66" s="41" customFormat="1" ht="30">
      <c r="A55" s="280" t="s">
        <v>160</v>
      </c>
      <c r="B55" s="281"/>
      <c r="C55" s="132" t="s">
        <v>233</v>
      </c>
      <c r="D55" s="133" t="s">
        <v>97</v>
      </c>
      <c r="E55" s="132" t="s">
        <v>21</v>
      </c>
      <c r="F55" s="139"/>
      <c r="G55" s="139"/>
      <c r="H55" s="140"/>
      <c r="I55" s="136" t="s">
        <v>58</v>
      </c>
      <c r="J55" s="132" t="s">
        <v>170</v>
      </c>
      <c r="K55" s="137" t="s">
        <v>60</v>
      </c>
      <c r="L55" s="137" t="s">
        <v>57</v>
      </c>
      <c r="M55" s="132" t="s">
        <v>172</v>
      </c>
      <c r="N55" s="141">
        <v>0</v>
      </c>
      <c r="O55" s="35"/>
      <c r="P55" s="36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8"/>
      <c r="AF55" s="39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</row>
    <row r="56" spans="1:66" s="41" customFormat="1" ht="30">
      <c r="A56" s="280" t="s">
        <v>160</v>
      </c>
      <c r="B56" s="281"/>
      <c r="C56" s="132" t="s">
        <v>308</v>
      </c>
      <c r="D56" s="133" t="s">
        <v>98</v>
      </c>
      <c r="E56" s="132" t="s">
        <v>22</v>
      </c>
      <c r="F56" s="139"/>
      <c r="G56" s="139"/>
      <c r="H56" s="140"/>
      <c r="I56" s="136" t="s">
        <v>58</v>
      </c>
      <c r="J56" s="132" t="s">
        <v>170</v>
      </c>
      <c r="K56" s="137" t="s">
        <v>60</v>
      </c>
      <c r="L56" s="137" t="s">
        <v>57</v>
      </c>
      <c r="M56" s="132" t="s">
        <v>172</v>
      </c>
      <c r="N56" s="142">
        <v>13.591216</v>
      </c>
      <c r="O56" s="35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8"/>
      <c r="AF56" s="39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</row>
    <row r="57" spans="1:66" s="41" customFormat="1" ht="30">
      <c r="A57" s="280" t="s">
        <v>195</v>
      </c>
      <c r="B57" s="281"/>
      <c r="C57" s="132" t="s">
        <v>309</v>
      </c>
      <c r="D57" s="133" t="s">
        <v>99</v>
      </c>
      <c r="E57" s="132" t="s">
        <v>23</v>
      </c>
      <c r="F57" s="139"/>
      <c r="G57" s="139"/>
      <c r="H57" s="140"/>
      <c r="I57" s="136" t="s">
        <v>3</v>
      </c>
      <c r="J57" s="132" t="s">
        <v>170</v>
      </c>
      <c r="K57" s="137" t="s">
        <v>60</v>
      </c>
      <c r="L57" s="137" t="s">
        <v>57</v>
      </c>
      <c r="M57" s="132" t="s">
        <v>172</v>
      </c>
      <c r="N57" s="141">
        <v>0</v>
      </c>
      <c r="O57" s="35"/>
      <c r="P57" s="36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8"/>
      <c r="AF57" s="39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</row>
    <row r="58" spans="1:66" s="41" customFormat="1" ht="30">
      <c r="A58" s="280" t="s">
        <v>190</v>
      </c>
      <c r="B58" s="281"/>
      <c r="C58" s="132" t="s">
        <v>358</v>
      </c>
      <c r="D58" s="133" t="s">
        <v>100</v>
      </c>
      <c r="E58" s="132" t="s">
        <v>24</v>
      </c>
      <c r="F58" s="139"/>
      <c r="G58" s="139"/>
      <c r="H58" s="140"/>
      <c r="I58" s="136" t="s">
        <v>58</v>
      </c>
      <c r="J58" s="132" t="s">
        <v>170</v>
      </c>
      <c r="K58" s="137" t="s">
        <v>60</v>
      </c>
      <c r="L58" s="137" t="s">
        <v>57</v>
      </c>
      <c r="M58" s="132" t="s">
        <v>172</v>
      </c>
      <c r="N58" s="141">
        <v>148.10633</v>
      </c>
      <c r="O58" s="35"/>
      <c r="P58" s="36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8"/>
      <c r="AF58" s="39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</row>
    <row r="59" spans="1:66" s="41" customFormat="1" ht="30">
      <c r="A59" s="280" t="s">
        <v>160</v>
      </c>
      <c r="B59" s="281"/>
      <c r="C59" s="132" t="s">
        <v>377</v>
      </c>
      <c r="D59" s="133" t="s">
        <v>101</v>
      </c>
      <c r="E59" s="132" t="s">
        <v>25</v>
      </c>
      <c r="F59" s="139"/>
      <c r="G59" s="139"/>
      <c r="H59" s="140"/>
      <c r="I59" s="136" t="s">
        <v>58</v>
      </c>
      <c r="J59" s="132" t="s">
        <v>170</v>
      </c>
      <c r="K59" s="137" t="s">
        <v>60</v>
      </c>
      <c r="L59" s="137" t="s">
        <v>57</v>
      </c>
      <c r="M59" s="132" t="s">
        <v>172</v>
      </c>
      <c r="N59" s="141">
        <v>0</v>
      </c>
      <c r="O59" s="35"/>
      <c r="P59" s="36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8"/>
      <c r="AF59" s="39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</row>
    <row r="60" spans="1:66" s="41" customFormat="1" ht="45">
      <c r="A60" s="280" t="s">
        <v>196</v>
      </c>
      <c r="B60" s="281"/>
      <c r="C60" s="132" t="s">
        <v>310</v>
      </c>
      <c r="D60" s="133" t="s">
        <v>102</v>
      </c>
      <c r="E60" s="132" t="s">
        <v>26</v>
      </c>
      <c r="F60" s="139"/>
      <c r="G60" s="139"/>
      <c r="H60" s="140"/>
      <c r="I60" s="136" t="s">
        <v>58</v>
      </c>
      <c r="J60" s="132" t="s">
        <v>170</v>
      </c>
      <c r="K60" s="137" t="s">
        <v>60</v>
      </c>
      <c r="L60" s="137" t="s">
        <v>57</v>
      </c>
      <c r="M60" s="132" t="s">
        <v>172</v>
      </c>
      <c r="N60" s="141">
        <v>38.83</v>
      </c>
      <c r="O60" s="35"/>
      <c r="P60" s="36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8"/>
      <c r="AF60" s="39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</row>
    <row r="61" spans="1:66" s="41" customFormat="1" ht="22.5" customHeight="1">
      <c r="A61" s="280" t="s">
        <v>197</v>
      </c>
      <c r="B61" s="281"/>
      <c r="C61" s="132" t="s">
        <v>311</v>
      </c>
      <c r="D61" s="133" t="s">
        <v>103</v>
      </c>
      <c r="E61" s="132" t="s">
        <v>27</v>
      </c>
      <c r="F61" s="139"/>
      <c r="G61" s="139"/>
      <c r="H61" s="140"/>
      <c r="I61" s="136" t="s">
        <v>3</v>
      </c>
      <c r="J61" s="132" t="s">
        <v>166</v>
      </c>
      <c r="K61" s="137" t="s">
        <v>63</v>
      </c>
      <c r="L61" s="137" t="s">
        <v>57</v>
      </c>
      <c r="M61" s="132" t="s">
        <v>172</v>
      </c>
      <c r="N61" s="141">
        <v>26.008</v>
      </c>
      <c r="O61" s="35"/>
      <c r="P61" s="36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8"/>
      <c r="AF61" s="39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</row>
    <row r="62" spans="1:66" s="41" customFormat="1" ht="30">
      <c r="A62" s="280" t="s">
        <v>198</v>
      </c>
      <c r="B62" s="281"/>
      <c r="C62" s="132" t="s">
        <v>312</v>
      </c>
      <c r="D62" s="133" t="s">
        <v>104</v>
      </c>
      <c r="E62" s="132" t="s">
        <v>28</v>
      </c>
      <c r="F62" s="139"/>
      <c r="G62" s="139"/>
      <c r="H62" s="140"/>
      <c r="I62" s="136" t="s">
        <v>50</v>
      </c>
      <c r="J62" s="132" t="s">
        <v>170</v>
      </c>
      <c r="K62" s="137" t="s">
        <v>60</v>
      </c>
      <c r="L62" s="137" t="s">
        <v>57</v>
      </c>
      <c r="M62" s="132" t="s">
        <v>172</v>
      </c>
      <c r="N62" s="141">
        <v>65.87272</v>
      </c>
      <c r="O62" s="35"/>
      <c r="P62" s="36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8"/>
      <c r="AF62" s="39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</row>
    <row r="63" spans="1:66" s="108" customFormat="1" ht="60">
      <c r="A63" s="280" t="s">
        <v>160</v>
      </c>
      <c r="B63" s="281"/>
      <c r="C63" s="132" t="s">
        <v>242</v>
      </c>
      <c r="D63" s="133" t="s">
        <v>80</v>
      </c>
      <c r="E63" s="132" t="s">
        <v>124</v>
      </c>
      <c r="F63" s="139"/>
      <c r="G63" s="139"/>
      <c r="H63" s="140"/>
      <c r="I63" s="136"/>
      <c r="J63" s="132" t="s">
        <v>0</v>
      </c>
      <c r="K63" s="137" t="s">
        <v>60</v>
      </c>
      <c r="L63" s="137" t="s">
        <v>55</v>
      </c>
      <c r="M63" s="132" t="s">
        <v>171</v>
      </c>
      <c r="N63" s="141">
        <v>0</v>
      </c>
      <c r="O63" s="35"/>
      <c r="P63" s="103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5"/>
      <c r="AF63" s="106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</row>
    <row r="64" spans="1:66" s="41" customFormat="1" ht="60">
      <c r="A64" s="280" t="s">
        <v>159</v>
      </c>
      <c r="B64" s="281"/>
      <c r="C64" s="132" t="s">
        <v>68</v>
      </c>
      <c r="D64" s="133" t="s">
        <v>105</v>
      </c>
      <c r="E64" s="132" t="s">
        <v>125</v>
      </c>
      <c r="F64" s="139"/>
      <c r="G64" s="139" t="s">
        <v>53</v>
      </c>
      <c r="H64" s="139">
        <v>46.15</v>
      </c>
      <c r="I64" s="136"/>
      <c r="J64" s="132" t="s">
        <v>0</v>
      </c>
      <c r="K64" s="137" t="s">
        <v>60</v>
      </c>
      <c r="L64" s="137" t="s">
        <v>55</v>
      </c>
      <c r="M64" s="132" t="s">
        <v>171</v>
      </c>
      <c r="N64" s="141">
        <v>77.694385</v>
      </c>
      <c r="O64" s="35"/>
      <c r="P64" s="36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8"/>
      <c r="AF64" s="39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</row>
    <row r="65" spans="1:66" s="41" customFormat="1" ht="60">
      <c r="A65" s="280" t="s">
        <v>159</v>
      </c>
      <c r="B65" s="281"/>
      <c r="C65" s="132" t="s">
        <v>67</v>
      </c>
      <c r="D65" s="133" t="s">
        <v>81</v>
      </c>
      <c r="E65" s="132" t="s">
        <v>125</v>
      </c>
      <c r="F65" s="139"/>
      <c r="G65" s="152"/>
      <c r="H65" s="152"/>
      <c r="I65" s="136"/>
      <c r="J65" s="132" t="s">
        <v>0</v>
      </c>
      <c r="K65" s="137" t="s">
        <v>60</v>
      </c>
      <c r="L65" s="137" t="s">
        <v>55</v>
      </c>
      <c r="M65" s="132" t="s">
        <v>171</v>
      </c>
      <c r="N65" s="141">
        <v>0</v>
      </c>
      <c r="O65" s="35"/>
      <c r="P65" s="36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8"/>
      <c r="AF65" s="39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</row>
    <row r="66" spans="1:66" s="41" customFormat="1" ht="45">
      <c r="A66" s="280" t="s">
        <v>199</v>
      </c>
      <c r="B66" s="281"/>
      <c r="C66" s="132" t="s">
        <v>314</v>
      </c>
      <c r="D66" s="133" t="s">
        <v>94</v>
      </c>
      <c r="E66" s="132" t="s">
        <v>15</v>
      </c>
      <c r="F66" s="139"/>
      <c r="G66" s="139"/>
      <c r="H66" s="140"/>
      <c r="I66" s="136" t="s">
        <v>50</v>
      </c>
      <c r="J66" s="132" t="s">
        <v>170</v>
      </c>
      <c r="K66" s="137" t="s">
        <v>60</v>
      </c>
      <c r="L66" s="137" t="s">
        <v>55</v>
      </c>
      <c r="M66" s="132" t="s">
        <v>173</v>
      </c>
      <c r="N66" s="141">
        <v>0</v>
      </c>
      <c r="O66" s="35"/>
      <c r="P66" s="3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8"/>
      <c r="AF66" s="39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</row>
    <row r="67" spans="1:66" s="41" customFormat="1" ht="30">
      <c r="A67" s="280" t="s">
        <v>160</v>
      </c>
      <c r="B67" s="281"/>
      <c r="C67" s="132" t="s">
        <v>314</v>
      </c>
      <c r="D67" s="133" t="s">
        <v>94</v>
      </c>
      <c r="E67" s="132" t="s">
        <v>15</v>
      </c>
      <c r="F67" s="139"/>
      <c r="G67" s="139"/>
      <c r="H67" s="140"/>
      <c r="I67" s="136" t="s">
        <v>50</v>
      </c>
      <c r="J67" s="132" t="s">
        <v>170</v>
      </c>
      <c r="K67" s="137" t="s">
        <v>60</v>
      </c>
      <c r="L67" s="137" t="s">
        <v>57</v>
      </c>
      <c r="M67" s="132" t="s">
        <v>172</v>
      </c>
      <c r="N67" s="141">
        <v>0</v>
      </c>
      <c r="O67" s="35"/>
      <c r="P67" s="36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8"/>
      <c r="AF67" s="39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</row>
    <row r="68" spans="1:66" s="41" customFormat="1" ht="30">
      <c r="A68" s="280" t="s">
        <v>200</v>
      </c>
      <c r="B68" s="281"/>
      <c r="C68" s="132" t="s">
        <v>313</v>
      </c>
      <c r="D68" s="133"/>
      <c r="E68" s="132" t="s">
        <v>29</v>
      </c>
      <c r="F68" s="139"/>
      <c r="G68" s="139"/>
      <c r="H68" s="140"/>
      <c r="I68" s="136" t="s">
        <v>58</v>
      </c>
      <c r="J68" s="132" t="s">
        <v>170</v>
      </c>
      <c r="K68" s="137" t="s">
        <v>60</v>
      </c>
      <c r="L68" s="137" t="s">
        <v>57</v>
      </c>
      <c r="M68" s="132" t="s">
        <v>172</v>
      </c>
      <c r="N68" s="141">
        <v>5.16871</v>
      </c>
      <c r="O68" s="35"/>
      <c r="P68" s="36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8"/>
      <c r="AF68" s="39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</row>
    <row r="69" spans="1:66" s="41" customFormat="1" ht="30">
      <c r="A69" s="280" t="s">
        <v>160</v>
      </c>
      <c r="B69" s="281"/>
      <c r="C69" s="132" t="s">
        <v>365</v>
      </c>
      <c r="D69" s="133"/>
      <c r="E69" s="132" t="s">
        <v>30</v>
      </c>
      <c r="F69" s="139"/>
      <c r="G69" s="139"/>
      <c r="H69" s="140"/>
      <c r="I69" s="136" t="s">
        <v>58</v>
      </c>
      <c r="J69" s="132" t="s">
        <v>170</v>
      </c>
      <c r="K69" s="137" t="s">
        <v>60</v>
      </c>
      <c r="L69" s="137" t="s">
        <v>57</v>
      </c>
      <c r="M69" s="132" t="s">
        <v>172</v>
      </c>
      <c r="N69" s="141">
        <v>0</v>
      </c>
      <c r="O69" s="35"/>
      <c r="P69" s="36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8"/>
      <c r="AF69" s="39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</row>
    <row r="70" spans="1:66" s="41" customFormat="1" ht="30">
      <c r="A70" s="280" t="s">
        <v>184</v>
      </c>
      <c r="B70" s="281"/>
      <c r="C70" s="132" t="s">
        <v>315</v>
      </c>
      <c r="D70" s="133"/>
      <c r="E70" s="132" t="s">
        <v>31</v>
      </c>
      <c r="F70" s="139"/>
      <c r="G70" s="139"/>
      <c r="H70" s="140"/>
      <c r="I70" s="136" t="s">
        <v>58</v>
      </c>
      <c r="J70" s="132" t="s">
        <v>169</v>
      </c>
      <c r="K70" s="137" t="s">
        <v>60</v>
      </c>
      <c r="L70" s="137" t="s">
        <v>57</v>
      </c>
      <c r="M70" s="132" t="s">
        <v>172</v>
      </c>
      <c r="N70" s="141">
        <v>2.89195</v>
      </c>
      <c r="O70" s="35"/>
      <c r="P70" s="36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8"/>
      <c r="AF70" s="39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</row>
    <row r="71" spans="1:66" s="41" customFormat="1" ht="30">
      <c r="A71" s="280" t="s">
        <v>201</v>
      </c>
      <c r="B71" s="281"/>
      <c r="C71" s="132" t="s">
        <v>366</v>
      </c>
      <c r="D71" s="133"/>
      <c r="E71" s="132" t="s">
        <v>32</v>
      </c>
      <c r="F71" s="139"/>
      <c r="G71" s="139"/>
      <c r="H71" s="140"/>
      <c r="I71" s="136" t="s">
        <v>58</v>
      </c>
      <c r="J71" s="132" t="s">
        <v>170</v>
      </c>
      <c r="K71" s="137" t="s">
        <v>60</v>
      </c>
      <c r="L71" s="137" t="s">
        <v>57</v>
      </c>
      <c r="M71" s="132" t="s">
        <v>172</v>
      </c>
      <c r="N71" s="141">
        <v>0</v>
      </c>
      <c r="O71" s="35"/>
      <c r="P71" s="36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8"/>
      <c r="AF71" s="39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</row>
    <row r="72" spans="1:66" s="41" customFormat="1" ht="30">
      <c r="A72" s="280" t="s">
        <v>202</v>
      </c>
      <c r="B72" s="281"/>
      <c r="C72" s="132" t="s">
        <v>234</v>
      </c>
      <c r="D72" s="133"/>
      <c r="E72" s="132" t="s">
        <v>33</v>
      </c>
      <c r="F72" s="139"/>
      <c r="G72" s="139"/>
      <c r="H72" s="140"/>
      <c r="I72" s="136" t="s">
        <v>49</v>
      </c>
      <c r="J72" s="132" t="s">
        <v>170</v>
      </c>
      <c r="K72" s="137" t="s">
        <v>60</v>
      </c>
      <c r="L72" s="137" t="s">
        <v>57</v>
      </c>
      <c r="M72" s="132" t="s">
        <v>172</v>
      </c>
      <c r="N72" s="141">
        <v>35.69966</v>
      </c>
      <c r="O72" s="35"/>
      <c r="P72" s="36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8"/>
      <c r="AF72" s="39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</row>
    <row r="73" spans="1:66" s="41" customFormat="1" ht="30">
      <c r="A73" s="280" t="s">
        <v>160</v>
      </c>
      <c r="B73" s="281"/>
      <c r="C73" s="132" t="s">
        <v>235</v>
      </c>
      <c r="D73" s="133"/>
      <c r="E73" s="132" t="s">
        <v>34</v>
      </c>
      <c r="F73" s="139"/>
      <c r="G73" s="139"/>
      <c r="H73" s="140"/>
      <c r="I73" s="136">
        <v>21</v>
      </c>
      <c r="J73" s="132" t="s">
        <v>170</v>
      </c>
      <c r="K73" s="137" t="s">
        <v>60</v>
      </c>
      <c r="L73" s="137" t="s">
        <v>57</v>
      </c>
      <c r="M73" s="132" t="s">
        <v>172</v>
      </c>
      <c r="N73" s="141">
        <v>0</v>
      </c>
      <c r="O73" s="35"/>
      <c r="P73" s="36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8"/>
      <c r="AF73" s="39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</row>
    <row r="74" spans="1:66" s="41" customFormat="1" ht="30">
      <c r="A74" s="282" t="s">
        <v>160</v>
      </c>
      <c r="B74" s="256"/>
      <c r="C74" s="143" t="s">
        <v>316</v>
      </c>
      <c r="D74" s="144"/>
      <c r="E74" s="143" t="s">
        <v>35</v>
      </c>
      <c r="F74" s="145"/>
      <c r="G74" s="145"/>
      <c r="H74" s="146"/>
      <c r="I74" s="147">
        <v>24</v>
      </c>
      <c r="J74" s="143" t="s">
        <v>170</v>
      </c>
      <c r="K74" s="148" t="s">
        <v>60</v>
      </c>
      <c r="L74" s="148" t="s">
        <v>57</v>
      </c>
      <c r="M74" s="143" t="s">
        <v>172</v>
      </c>
      <c r="N74" s="149">
        <v>0</v>
      </c>
      <c r="O74" s="150"/>
      <c r="P74" s="36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8"/>
      <c r="AF74" s="39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</row>
    <row r="75" spans="1:66" s="41" customFormat="1" ht="30">
      <c r="A75" s="280" t="s">
        <v>160</v>
      </c>
      <c r="B75" s="281"/>
      <c r="C75" s="132" t="s">
        <v>317</v>
      </c>
      <c r="D75" s="133"/>
      <c r="E75" s="132" t="s">
        <v>36</v>
      </c>
      <c r="F75" s="139"/>
      <c r="G75" s="139"/>
      <c r="H75" s="140"/>
      <c r="I75" s="136" t="s">
        <v>319</v>
      </c>
      <c r="J75" s="132" t="s">
        <v>170</v>
      </c>
      <c r="K75" s="137" t="s">
        <v>60</v>
      </c>
      <c r="L75" s="137" t="s">
        <v>57</v>
      </c>
      <c r="M75" s="132" t="s">
        <v>172</v>
      </c>
      <c r="N75" s="141">
        <v>8.785</v>
      </c>
      <c r="O75" s="35"/>
      <c r="P75" s="36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  <c r="AF75" s="39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</row>
    <row r="76" spans="1:66" s="41" customFormat="1" ht="30">
      <c r="A76" s="280" t="s">
        <v>160</v>
      </c>
      <c r="B76" s="281"/>
      <c r="C76" s="132" t="s">
        <v>318</v>
      </c>
      <c r="D76" s="133"/>
      <c r="E76" s="132" t="s">
        <v>37</v>
      </c>
      <c r="F76" s="139"/>
      <c r="G76" s="139"/>
      <c r="H76" s="140"/>
      <c r="I76" s="136">
        <v>29</v>
      </c>
      <c r="J76" s="132" t="s">
        <v>170</v>
      </c>
      <c r="K76" s="137" t="s">
        <v>60</v>
      </c>
      <c r="L76" s="137" t="s">
        <v>57</v>
      </c>
      <c r="M76" s="132" t="s">
        <v>172</v>
      </c>
      <c r="N76" s="141">
        <v>0</v>
      </c>
      <c r="O76" s="35"/>
      <c r="P76" s="3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8"/>
      <c r="AF76" s="39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</row>
    <row r="77" spans="1:66" s="41" customFormat="1" ht="30">
      <c r="A77" s="280" t="s">
        <v>160</v>
      </c>
      <c r="B77" s="281"/>
      <c r="C77" s="132" t="s">
        <v>367</v>
      </c>
      <c r="D77" s="133"/>
      <c r="E77" s="132" t="s">
        <v>38</v>
      </c>
      <c r="F77" s="139"/>
      <c r="G77" s="139"/>
      <c r="H77" s="140"/>
      <c r="I77" s="136">
        <v>29</v>
      </c>
      <c r="J77" s="132" t="s">
        <v>168</v>
      </c>
      <c r="K77" s="137" t="s">
        <v>60</v>
      </c>
      <c r="L77" s="137" t="s">
        <v>57</v>
      </c>
      <c r="M77" s="132" t="s">
        <v>172</v>
      </c>
      <c r="N77" s="141">
        <v>0</v>
      </c>
      <c r="O77" s="35"/>
      <c r="P77" s="36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8"/>
      <c r="AF77" s="39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</row>
    <row r="78" spans="1:66" s="41" customFormat="1" ht="30">
      <c r="A78" s="280" t="s">
        <v>160</v>
      </c>
      <c r="B78" s="281"/>
      <c r="C78" s="132" t="s">
        <v>342</v>
      </c>
      <c r="D78" s="133"/>
      <c r="E78" s="132" t="s">
        <v>39</v>
      </c>
      <c r="F78" s="139"/>
      <c r="G78" s="139"/>
      <c r="H78" s="140"/>
      <c r="I78" s="136" t="s">
        <v>58</v>
      </c>
      <c r="J78" s="132" t="s">
        <v>170</v>
      </c>
      <c r="K78" s="137" t="s">
        <v>60</v>
      </c>
      <c r="L78" s="137" t="s">
        <v>57</v>
      </c>
      <c r="M78" s="132" t="s">
        <v>172</v>
      </c>
      <c r="N78" s="141">
        <v>0</v>
      </c>
      <c r="O78" s="35"/>
      <c r="P78" s="36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8"/>
      <c r="AF78" s="39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</row>
    <row r="79" spans="1:66" s="41" customFormat="1" ht="22.5" customHeight="1">
      <c r="A79" s="280" t="s">
        <v>160</v>
      </c>
      <c r="B79" s="281"/>
      <c r="C79" s="132" t="s">
        <v>341</v>
      </c>
      <c r="D79" s="133"/>
      <c r="E79" s="132" t="s">
        <v>40</v>
      </c>
      <c r="F79" s="139"/>
      <c r="G79" s="139"/>
      <c r="H79" s="140"/>
      <c r="I79" s="136" t="s">
        <v>2</v>
      </c>
      <c r="J79" s="132" t="s">
        <v>166</v>
      </c>
      <c r="K79" s="137" t="s">
        <v>63</v>
      </c>
      <c r="L79" s="137" t="s">
        <v>57</v>
      </c>
      <c r="M79" s="132" t="s">
        <v>172</v>
      </c>
      <c r="N79" s="142">
        <v>10.13929</v>
      </c>
      <c r="O79" s="35"/>
      <c r="P79" s="36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8"/>
      <c r="AF79" s="39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</row>
    <row r="80" spans="1:66" s="41" customFormat="1" ht="23.25" customHeight="1">
      <c r="A80" s="280" t="s">
        <v>160</v>
      </c>
      <c r="B80" s="281"/>
      <c r="C80" s="132" t="s">
        <v>341</v>
      </c>
      <c r="D80" s="133"/>
      <c r="E80" s="132" t="s">
        <v>40</v>
      </c>
      <c r="F80" s="139"/>
      <c r="G80" s="139"/>
      <c r="H80" s="140"/>
      <c r="I80" s="136" t="s">
        <v>2</v>
      </c>
      <c r="J80" s="132" t="s">
        <v>166</v>
      </c>
      <c r="K80" s="137" t="s">
        <v>63</v>
      </c>
      <c r="L80" s="137" t="s">
        <v>55</v>
      </c>
      <c r="M80" s="132" t="s">
        <v>171</v>
      </c>
      <c r="N80" s="141">
        <v>0</v>
      </c>
      <c r="O80" s="35"/>
      <c r="P80" s="36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8"/>
      <c r="AF80" s="39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</row>
    <row r="81" spans="1:66" s="41" customFormat="1" ht="90">
      <c r="A81" s="280" t="s">
        <v>161</v>
      </c>
      <c r="B81" s="281"/>
      <c r="C81" s="132" t="s">
        <v>245</v>
      </c>
      <c r="D81" s="133" t="s">
        <v>106</v>
      </c>
      <c r="E81" s="132" t="s">
        <v>41</v>
      </c>
      <c r="F81" s="139"/>
      <c r="G81" s="139" t="s">
        <v>53</v>
      </c>
      <c r="H81" s="139">
        <v>25</v>
      </c>
      <c r="I81" s="136"/>
      <c r="J81" s="132" t="s">
        <v>167</v>
      </c>
      <c r="K81" s="137" t="s">
        <v>61</v>
      </c>
      <c r="L81" s="137" t="s">
        <v>55</v>
      </c>
      <c r="M81" s="132" t="s">
        <v>171</v>
      </c>
      <c r="N81" s="141">
        <v>273.25</v>
      </c>
      <c r="O81" s="35"/>
      <c r="P81" s="36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8"/>
      <c r="AF81" s="39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</row>
    <row r="82" spans="1:66" s="41" customFormat="1" ht="30">
      <c r="A82" s="280" t="s">
        <v>203</v>
      </c>
      <c r="B82" s="281"/>
      <c r="C82" s="132" t="s">
        <v>340</v>
      </c>
      <c r="D82" s="133" t="s">
        <v>107</v>
      </c>
      <c r="E82" s="132" t="s">
        <v>126</v>
      </c>
      <c r="F82" s="139"/>
      <c r="G82" s="139"/>
      <c r="H82" s="140"/>
      <c r="I82" s="136">
        <v>29</v>
      </c>
      <c r="J82" s="132" t="s">
        <v>168</v>
      </c>
      <c r="K82" s="137" t="s">
        <v>60</v>
      </c>
      <c r="L82" s="137" t="s">
        <v>57</v>
      </c>
      <c r="M82" s="132" t="s">
        <v>172</v>
      </c>
      <c r="N82" s="141">
        <v>0</v>
      </c>
      <c r="O82" s="35"/>
      <c r="P82" s="36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8"/>
      <c r="AF82" s="39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</row>
    <row r="83" spans="1:66" s="41" customFormat="1" ht="30">
      <c r="A83" s="280" t="s">
        <v>204</v>
      </c>
      <c r="B83" s="281"/>
      <c r="C83" s="132" t="s">
        <v>320</v>
      </c>
      <c r="D83" s="133" t="s">
        <v>108</v>
      </c>
      <c r="E83" s="132" t="s">
        <v>42</v>
      </c>
      <c r="F83" s="139"/>
      <c r="G83" s="139"/>
      <c r="H83" s="140"/>
      <c r="I83" s="136" t="s">
        <v>58</v>
      </c>
      <c r="J83" s="132" t="s">
        <v>169</v>
      </c>
      <c r="K83" s="137" t="s">
        <v>60</v>
      </c>
      <c r="L83" s="137" t="s">
        <v>57</v>
      </c>
      <c r="M83" s="132" t="s">
        <v>172</v>
      </c>
      <c r="N83" s="141">
        <v>24.001</v>
      </c>
      <c r="O83" s="35"/>
      <c r="P83" s="36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8"/>
      <c r="AF83" s="39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</row>
    <row r="84" spans="1:66" s="41" customFormat="1" ht="30">
      <c r="A84" s="280" t="s">
        <v>205</v>
      </c>
      <c r="B84" s="281"/>
      <c r="C84" s="132" t="s">
        <v>383</v>
      </c>
      <c r="D84" s="133" t="s">
        <v>109</v>
      </c>
      <c r="E84" s="132" t="s">
        <v>43</v>
      </c>
      <c r="F84" s="139"/>
      <c r="G84" s="139"/>
      <c r="H84" s="140"/>
      <c r="I84" s="136">
        <v>29</v>
      </c>
      <c r="J84" s="132" t="s">
        <v>170</v>
      </c>
      <c r="K84" s="137" t="s">
        <v>60</v>
      </c>
      <c r="L84" s="137" t="s">
        <v>57</v>
      </c>
      <c r="M84" s="132" t="s">
        <v>172</v>
      </c>
      <c r="N84" s="141">
        <v>33.90185</v>
      </c>
      <c r="O84" s="35"/>
      <c r="P84" s="36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8"/>
      <c r="AF84" s="39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</row>
    <row r="85" spans="1:66" s="41" customFormat="1" ht="30">
      <c r="A85" s="280" t="s">
        <v>206</v>
      </c>
      <c r="B85" s="281"/>
      <c r="C85" s="132" t="s">
        <v>339</v>
      </c>
      <c r="D85" s="133" t="s">
        <v>110</v>
      </c>
      <c r="E85" s="132" t="s">
        <v>44</v>
      </c>
      <c r="F85" s="139"/>
      <c r="G85" s="139"/>
      <c r="H85" s="140"/>
      <c r="I85" s="136">
        <v>24</v>
      </c>
      <c r="J85" s="132" t="s">
        <v>169</v>
      </c>
      <c r="K85" s="137" t="s">
        <v>60</v>
      </c>
      <c r="L85" s="137" t="s">
        <v>57</v>
      </c>
      <c r="M85" s="132" t="s">
        <v>172</v>
      </c>
      <c r="N85" s="141">
        <v>3.012</v>
      </c>
      <c r="O85" s="35"/>
      <c r="P85" s="36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8"/>
      <c r="AF85" s="39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</row>
    <row r="86" spans="1:66" s="157" customFormat="1" ht="30">
      <c r="A86" s="280" t="s">
        <v>160</v>
      </c>
      <c r="B86" s="281"/>
      <c r="C86" s="132" t="s">
        <v>244</v>
      </c>
      <c r="D86" s="133" t="s">
        <v>321</v>
      </c>
      <c r="E86" s="131" t="s">
        <v>4</v>
      </c>
      <c r="F86" s="139"/>
      <c r="G86" s="139"/>
      <c r="H86" s="140"/>
      <c r="I86" s="136" t="s">
        <v>50</v>
      </c>
      <c r="J86" s="132" t="s">
        <v>169</v>
      </c>
      <c r="K86" s="137" t="s">
        <v>60</v>
      </c>
      <c r="L86" s="137" t="s">
        <v>55</v>
      </c>
      <c r="M86" s="132" t="s">
        <v>171</v>
      </c>
      <c r="N86" s="141">
        <v>212.524</v>
      </c>
      <c r="O86" s="35"/>
      <c r="P86" s="36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4"/>
      <c r="AF86" s="155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</row>
    <row r="87" spans="1:66" s="157" customFormat="1" ht="45">
      <c r="A87" s="282" t="s">
        <v>223</v>
      </c>
      <c r="B87" s="256"/>
      <c r="C87" s="132" t="s">
        <v>244</v>
      </c>
      <c r="D87" s="133" t="s">
        <v>321</v>
      </c>
      <c r="E87" s="131" t="s">
        <v>4</v>
      </c>
      <c r="F87" s="139"/>
      <c r="G87" s="139"/>
      <c r="H87" s="140"/>
      <c r="I87" s="136" t="s">
        <v>50</v>
      </c>
      <c r="J87" s="132" t="s">
        <v>169</v>
      </c>
      <c r="K87" s="137" t="s">
        <v>60</v>
      </c>
      <c r="L87" s="137" t="s">
        <v>55</v>
      </c>
      <c r="M87" s="132" t="s">
        <v>173</v>
      </c>
      <c r="N87" s="141">
        <v>0</v>
      </c>
      <c r="O87" s="158"/>
      <c r="P87" s="36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4"/>
      <c r="AF87" s="155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</row>
    <row r="88" spans="1:66" s="41" customFormat="1" ht="30">
      <c r="A88" s="280" t="s">
        <v>207</v>
      </c>
      <c r="B88" s="281"/>
      <c r="C88" s="132" t="s">
        <v>338</v>
      </c>
      <c r="D88" s="133"/>
      <c r="E88" s="159" t="s">
        <v>143</v>
      </c>
      <c r="F88" s="139"/>
      <c r="G88" s="139"/>
      <c r="H88" s="140"/>
      <c r="I88" s="136" t="s">
        <v>58</v>
      </c>
      <c r="J88" s="132" t="s">
        <v>170</v>
      </c>
      <c r="K88" s="137" t="s">
        <v>60</v>
      </c>
      <c r="L88" s="137" t="s">
        <v>57</v>
      </c>
      <c r="M88" s="132" t="s">
        <v>172</v>
      </c>
      <c r="N88" s="141">
        <v>0</v>
      </c>
      <c r="O88" s="158"/>
      <c r="P88" s="36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8"/>
      <c r="AF88" s="39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</row>
    <row r="89" spans="1:66" s="41" customFormat="1" ht="30">
      <c r="A89" s="280" t="s">
        <v>208</v>
      </c>
      <c r="B89" s="281"/>
      <c r="C89" s="160" t="s">
        <v>337</v>
      </c>
      <c r="D89" s="133"/>
      <c r="E89" s="161" t="s">
        <v>144</v>
      </c>
      <c r="F89" s="139"/>
      <c r="G89" s="139"/>
      <c r="H89" s="140"/>
      <c r="I89" s="136">
        <v>28</v>
      </c>
      <c r="J89" s="132" t="s">
        <v>168</v>
      </c>
      <c r="K89" s="137" t="s">
        <v>60</v>
      </c>
      <c r="L89" s="137" t="s">
        <v>57</v>
      </c>
      <c r="M89" s="132" t="s">
        <v>172</v>
      </c>
      <c r="N89" s="142">
        <v>2.03658</v>
      </c>
      <c r="O89" s="35"/>
      <c r="P89" s="36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8"/>
      <c r="AF89" s="39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</row>
    <row r="90" spans="1:66" s="41" customFormat="1" ht="30">
      <c r="A90" s="280" t="s">
        <v>209</v>
      </c>
      <c r="B90" s="281"/>
      <c r="C90" s="131" t="s">
        <v>336</v>
      </c>
      <c r="D90" s="133"/>
      <c r="E90" s="131" t="s">
        <v>322</v>
      </c>
      <c r="F90" s="139"/>
      <c r="G90" s="139"/>
      <c r="H90" s="140"/>
      <c r="I90" s="136" t="s">
        <v>58</v>
      </c>
      <c r="J90" s="132" t="s">
        <v>170</v>
      </c>
      <c r="K90" s="137" t="s">
        <v>60</v>
      </c>
      <c r="L90" s="137" t="s">
        <v>57</v>
      </c>
      <c r="M90" s="132" t="s">
        <v>172</v>
      </c>
      <c r="N90" s="141">
        <v>0</v>
      </c>
      <c r="O90" s="35"/>
      <c r="P90" s="36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8"/>
      <c r="AF90" s="39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</row>
    <row r="91" spans="1:66" s="41" customFormat="1" ht="30">
      <c r="A91" s="280" t="s">
        <v>210</v>
      </c>
      <c r="B91" s="281"/>
      <c r="C91" s="160" t="s">
        <v>236</v>
      </c>
      <c r="D91" s="133"/>
      <c r="E91" s="161" t="s">
        <v>145</v>
      </c>
      <c r="F91" s="139"/>
      <c r="G91" s="139"/>
      <c r="H91" s="140"/>
      <c r="I91" s="136" t="s">
        <v>52</v>
      </c>
      <c r="J91" s="132" t="s">
        <v>168</v>
      </c>
      <c r="K91" s="137" t="s">
        <v>60</v>
      </c>
      <c r="L91" s="137" t="s">
        <v>57</v>
      </c>
      <c r="M91" s="132" t="s">
        <v>172</v>
      </c>
      <c r="N91" s="141">
        <v>0</v>
      </c>
      <c r="O91" s="35"/>
      <c r="P91" s="36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8"/>
      <c r="AF91" s="39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</row>
    <row r="92" spans="1:66" s="41" customFormat="1" ht="30">
      <c r="A92" s="280" t="s">
        <v>211</v>
      </c>
      <c r="B92" s="281"/>
      <c r="C92" s="131" t="s">
        <v>345</v>
      </c>
      <c r="D92" s="133"/>
      <c r="E92" s="131" t="s">
        <v>146</v>
      </c>
      <c r="F92" s="139"/>
      <c r="G92" s="139"/>
      <c r="H92" s="140"/>
      <c r="I92" s="136" t="s">
        <v>3</v>
      </c>
      <c r="J92" s="132" t="s">
        <v>168</v>
      </c>
      <c r="K92" s="137" t="s">
        <v>60</v>
      </c>
      <c r="L92" s="137" t="s">
        <v>57</v>
      </c>
      <c r="M92" s="132" t="s">
        <v>172</v>
      </c>
      <c r="N92" s="141">
        <v>0</v>
      </c>
      <c r="O92" s="35"/>
      <c r="P92" s="36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8"/>
      <c r="AF92" s="39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</row>
    <row r="93" spans="1:66" s="41" customFormat="1" ht="30">
      <c r="A93" s="280" t="s">
        <v>181</v>
      </c>
      <c r="B93" s="281"/>
      <c r="C93" s="160" t="s">
        <v>346</v>
      </c>
      <c r="D93" s="161"/>
      <c r="E93" s="161" t="s">
        <v>147</v>
      </c>
      <c r="F93" s="139"/>
      <c r="G93" s="139"/>
      <c r="H93" s="140"/>
      <c r="I93" s="136" t="s">
        <v>58</v>
      </c>
      <c r="J93" s="132" t="s">
        <v>170</v>
      </c>
      <c r="K93" s="137" t="s">
        <v>60</v>
      </c>
      <c r="L93" s="137" t="s">
        <v>57</v>
      </c>
      <c r="M93" s="132" t="s">
        <v>172</v>
      </c>
      <c r="N93" s="142">
        <v>0</v>
      </c>
      <c r="O93" s="35"/>
      <c r="P93" s="36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8"/>
      <c r="AF93" s="39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</row>
    <row r="94" spans="1:66" s="41" customFormat="1" ht="30">
      <c r="A94" s="280" t="s">
        <v>212</v>
      </c>
      <c r="B94" s="281"/>
      <c r="C94" s="160" t="s">
        <v>368</v>
      </c>
      <c r="D94" s="161"/>
      <c r="E94" s="161" t="s">
        <v>148</v>
      </c>
      <c r="F94" s="139"/>
      <c r="G94" s="139"/>
      <c r="H94" s="140"/>
      <c r="I94" s="136" t="s">
        <v>58</v>
      </c>
      <c r="J94" s="132" t="s">
        <v>169</v>
      </c>
      <c r="K94" s="137" t="s">
        <v>60</v>
      </c>
      <c r="L94" s="137" t="s">
        <v>57</v>
      </c>
      <c r="M94" s="132" t="s">
        <v>172</v>
      </c>
      <c r="N94" s="141">
        <v>0</v>
      </c>
      <c r="O94" s="35"/>
      <c r="P94" s="36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8"/>
      <c r="AF94" s="39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</row>
    <row r="95" spans="1:66" s="41" customFormat="1" ht="30">
      <c r="A95" s="280" t="s">
        <v>197</v>
      </c>
      <c r="B95" s="281"/>
      <c r="C95" s="160" t="s">
        <v>323</v>
      </c>
      <c r="D95" s="161"/>
      <c r="E95" s="161" t="s">
        <v>149</v>
      </c>
      <c r="F95" s="139"/>
      <c r="G95" s="139"/>
      <c r="H95" s="140"/>
      <c r="I95" s="136" t="s">
        <v>3</v>
      </c>
      <c r="J95" s="162" t="s">
        <v>166</v>
      </c>
      <c r="K95" s="137" t="s">
        <v>63</v>
      </c>
      <c r="L95" s="137" t="s">
        <v>57</v>
      </c>
      <c r="M95" s="132" t="s">
        <v>172</v>
      </c>
      <c r="N95" s="141">
        <v>0</v>
      </c>
      <c r="O95" s="35"/>
      <c r="P95" s="36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8"/>
      <c r="AF95" s="39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</row>
    <row r="96" spans="1:66" s="41" customFormat="1" ht="30">
      <c r="A96" s="280" t="s">
        <v>213</v>
      </c>
      <c r="B96" s="281"/>
      <c r="C96" s="131" t="s">
        <v>335</v>
      </c>
      <c r="D96" s="161"/>
      <c r="E96" s="131" t="s">
        <v>150</v>
      </c>
      <c r="F96" s="139"/>
      <c r="G96" s="139"/>
      <c r="H96" s="140"/>
      <c r="I96" s="136" t="s">
        <v>58</v>
      </c>
      <c r="J96" s="162" t="s">
        <v>170</v>
      </c>
      <c r="K96" s="137" t="s">
        <v>60</v>
      </c>
      <c r="L96" s="137" t="s">
        <v>57</v>
      </c>
      <c r="M96" s="132" t="s">
        <v>172</v>
      </c>
      <c r="N96" s="142">
        <v>6.82866</v>
      </c>
      <c r="O96" s="35"/>
      <c r="P96" s="36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8"/>
      <c r="AF96" s="39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</row>
    <row r="97" spans="1:66" s="41" customFormat="1" ht="30">
      <c r="A97" s="280" t="s">
        <v>214</v>
      </c>
      <c r="B97" s="281"/>
      <c r="C97" s="131" t="s">
        <v>334</v>
      </c>
      <c r="D97" s="161"/>
      <c r="E97" s="131" t="s">
        <v>151</v>
      </c>
      <c r="F97" s="139"/>
      <c r="G97" s="139"/>
      <c r="H97" s="140"/>
      <c r="I97" s="136" t="s">
        <v>58</v>
      </c>
      <c r="J97" s="162" t="s">
        <v>170</v>
      </c>
      <c r="K97" s="137" t="s">
        <v>60</v>
      </c>
      <c r="L97" s="137" t="s">
        <v>57</v>
      </c>
      <c r="M97" s="132" t="s">
        <v>172</v>
      </c>
      <c r="N97" s="142">
        <v>24.19231</v>
      </c>
      <c r="O97" s="35"/>
      <c r="P97" s="36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8"/>
      <c r="AF97" s="39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</row>
    <row r="98" spans="1:66" s="41" customFormat="1" ht="30">
      <c r="A98" s="303" t="s">
        <v>160</v>
      </c>
      <c r="B98" s="304"/>
      <c r="C98" s="131" t="s">
        <v>384</v>
      </c>
      <c r="D98" s="161"/>
      <c r="E98" s="163" t="s">
        <v>385</v>
      </c>
      <c r="F98" s="139"/>
      <c r="G98" s="139"/>
      <c r="H98" s="140"/>
      <c r="I98" s="136" t="s">
        <v>52</v>
      </c>
      <c r="J98" s="162" t="s">
        <v>170</v>
      </c>
      <c r="K98" s="137" t="s">
        <v>60</v>
      </c>
      <c r="L98" s="137" t="s">
        <v>57</v>
      </c>
      <c r="M98" s="132" t="s">
        <v>172</v>
      </c>
      <c r="N98" s="142">
        <v>0</v>
      </c>
      <c r="O98" s="35"/>
      <c r="P98" s="36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8"/>
      <c r="AF98" s="39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</row>
    <row r="99" spans="1:66" s="41" customFormat="1" ht="30">
      <c r="A99" s="280" t="s">
        <v>160</v>
      </c>
      <c r="B99" s="281"/>
      <c r="C99" s="164" t="s">
        <v>249</v>
      </c>
      <c r="D99" s="161"/>
      <c r="E99" s="164" t="s">
        <v>250</v>
      </c>
      <c r="F99" s="139"/>
      <c r="G99" s="139"/>
      <c r="H99" s="140"/>
      <c r="I99" s="136" t="s">
        <v>58</v>
      </c>
      <c r="J99" s="162" t="s">
        <v>170</v>
      </c>
      <c r="K99" s="137" t="s">
        <v>60</v>
      </c>
      <c r="L99" s="137" t="s">
        <v>57</v>
      </c>
      <c r="M99" s="132" t="s">
        <v>172</v>
      </c>
      <c r="N99" s="165">
        <v>0.44125</v>
      </c>
      <c r="O99" s="35"/>
      <c r="P99" s="36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8"/>
      <c r="AF99" s="39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</row>
    <row r="100" spans="1:66" s="41" customFormat="1" ht="30">
      <c r="A100" s="280" t="s">
        <v>160</v>
      </c>
      <c r="B100" s="281"/>
      <c r="C100" s="164" t="s">
        <v>249</v>
      </c>
      <c r="D100" s="161"/>
      <c r="E100" s="164" t="s">
        <v>250</v>
      </c>
      <c r="F100" s="139"/>
      <c r="G100" s="139"/>
      <c r="H100" s="140"/>
      <c r="I100" s="136" t="s">
        <v>58</v>
      </c>
      <c r="J100" s="162" t="s">
        <v>170</v>
      </c>
      <c r="K100" s="137" t="s">
        <v>60</v>
      </c>
      <c r="L100" s="137" t="s">
        <v>55</v>
      </c>
      <c r="M100" s="132" t="s">
        <v>171</v>
      </c>
      <c r="N100" s="165">
        <v>100.531</v>
      </c>
      <c r="O100" s="35"/>
      <c r="P100" s="36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8"/>
      <c r="AF100" s="39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</row>
    <row r="101" spans="1:66" s="41" customFormat="1" ht="45">
      <c r="A101" s="282" t="s">
        <v>223</v>
      </c>
      <c r="B101" s="256"/>
      <c r="C101" s="143" t="s">
        <v>378</v>
      </c>
      <c r="D101" s="144" t="s">
        <v>324</v>
      </c>
      <c r="E101" s="72" t="s">
        <v>5</v>
      </c>
      <c r="F101" s="145"/>
      <c r="G101" s="145"/>
      <c r="H101" s="146"/>
      <c r="I101" s="147" t="s">
        <v>50</v>
      </c>
      <c r="J101" s="143" t="s">
        <v>169</v>
      </c>
      <c r="K101" s="148" t="s">
        <v>60</v>
      </c>
      <c r="L101" s="166" t="s">
        <v>55</v>
      </c>
      <c r="M101" s="143" t="s">
        <v>288</v>
      </c>
      <c r="N101" s="167">
        <v>0</v>
      </c>
      <c r="O101" s="168"/>
      <c r="P101" s="36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8"/>
      <c r="AF101" s="39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</row>
    <row r="102" spans="1:15" ht="30.75" thickBot="1">
      <c r="A102" s="262" t="s">
        <v>160</v>
      </c>
      <c r="B102" s="263"/>
      <c r="C102" s="169" t="s">
        <v>378</v>
      </c>
      <c r="D102" s="44" t="s">
        <v>115</v>
      </c>
      <c r="E102" s="42" t="s">
        <v>5</v>
      </c>
      <c r="F102" s="45"/>
      <c r="G102" s="45"/>
      <c r="H102" s="46"/>
      <c r="I102" s="47" t="s">
        <v>50</v>
      </c>
      <c r="J102" s="43" t="s">
        <v>169</v>
      </c>
      <c r="K102" s="48" t="s">
        <v>60</v>
      </c>
      <c r="L102" s="48" t="s">
        <v>55</v>
      </c>
      <c r="M102" s="43" t="s">
        <v>171</v>
      </c>
      <c r="N102" s="116">
        <v>1194.917</v>
      </c>
      <c r="O102" s="35"/>
    </row>
    <row r="103" spans="1:15" ht="15">
      <c r="A103" s="51"/>
      <c r="B103" s="52"/>
      <c r="C103" s="53"/>
      <c r="D103" s="54"/>
      <c r="E103" s="52"/>
      <c r="F103" s="55"/>
      <c r="G103" s="55"/>
      <c r="H103" s="56"/>
      <c r="I103" s="57"/>
      <c r="J103" s="53"/>
      <c r="K103" s="58"/>
      <c r="L103" s="58"/>
      <c r="M103" s="59" t="s">
        <v>364</v>
      </c>
      <c r="N103" s="110">
        <f>SUM(N28:N102)</f>
        <v>3893.836461</v>
      </c>
      <c r="O103" s="35"/>
    </row>
    <row r="104" spans="1:66" s="41" customFormat="1" ht="15.75" thickBot="1">
      <c r="A104" s="266" t="s">
        <v>226</v>
      </c>
      <c r="B104" s="266"/>
      <c r="C104" s="267"/>
      <c r="D104" s="302"/>
      <c r="E104" s="302"/>
      <c r="F104" s="55"/>
      <c r="G104" s="55"/>
      <c r="H104" s="56"/>
      <c r="I104" s="57"/>
      <c r="J104" s="53"/>
      <c r="K104" s="58"/>
      <c r="L104" s="58"/>
      <c r="M104" s="53"/>
      <c r="N104" s="93"/>
      <c r="O104" s="94"/>
      <c r="P104" s="172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8"/>
      <c r="AF104" s="39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</row>
    <row r="105" spans="1:66" s="41" customFormat="1" ht="30.75" thickBot="1">
      <c r="A105" s="300" t="s">
        <v>287</v>
      </c>
      <c r="B105" s="301"/>
      <c r="C105" s="173" t="s">
        <v>237</v>
      </c>
      <c r="D105" s="173"/>
      <c r="E105" s="173" t="s">
        <v>6</v>
      </c>
      <c r="F105" s="99"/>
      <c r="G105" s="99"/>
      <c r="H105" s="174"/>
      <c r="I105" s="175">
        <v>62</v>
      </c>
      <c r="J105" s="176"/>
      <c r="K105" s="102"/>
      <c r="L105" s="175" t="s">
        <v>55</v>
      </c>
      <c r="M105" s="173" t="s">
        <v>171</v>
      </c>
      <c r="N105" s="177">
        <v>0</v>
      </c>
      <c r="O105" s="35"/>
      <c r="P105" s="36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8"/>
      <c r="AF105" s="39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</row>
    <row r="106" spans="1:66" s="41" customFormat="1" ht="15">
      <c r="A106" s="51"/>
      <c r="B106" s="52"/>
      <c r="C106" s="52"/>
      <c r="D106" s="52"/>
      <c r="E106" s="52"/>
      <c r="F106" s="55"/>
      <c r="G106" s="55"/>
      <c r="H106" s="56"/>
      <c r="I106" s="57"/>
      <c r="J106" s="51"/>
      <c r="K106" s="58"/>
      <c r="L106" s="178"/>
      <c r="M106" s="59" t="s">
        <v>364</v>
      </c>
      <c r="N106" s="110">
        <f>SUM(N105)</f>
        <v>0</v>
      </c>
      <c r="O106" s="61"/>
      <c r="P106" s="36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8"/>
      <c r="AF106" s="39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</row>
    <row r="107" spans="1:66" s="41" customFormat="1" ht="15.75" thickBot="1">
      <c r="A107" s="266" t="s">
        <v>227</v>
      </c>
      <c r="B107" s="266"/>
      <c r="C107" s="278"/>
      <c r="D107" s="52"/>
      <c r="E107" s="52"/>
      <c r="F107" s="55"/>
      <c r="G107" s="55"/>
      <c r="H107" s="56"/>
      <c r="I107" s="57"/>
      <c r="J107" s="51"/>
      <c r="K107" s="58"/>
      <c r="L107" s="178"/>
      <c r="M107" s="52"/>
      <c r="N107" s="180"/>
      <c r="O107" s="35"/>
      <c r="P107" s="36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8"/>
      <c r="AF107" s="39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</row>
    <row r="108" spans="1:66" s="41" customFormat="1" ht="28.5" customHeight="1">
      <c r="A108" s="260" t="s">
        <v>251</v>
      </c>
      <c r="B108" s="261"/>
      <c r="C108" s="28" t="s">
        <v>238</v>
      </c>
      <c r="D108" s="29" t="s">
        <v>111</v>
      </c>
      <c r="E108" s="181" t="s">
        <v>325</v>
      </c>
      <c r="F108" s="30" t="s">
        <v>53</v>
      </c>
      <c r="G108" s="30"/>
      <c r="H108" s="31"/>
      <c r="I108" s="32" t="s">
        <v>60</v>
      </c>
      <c r="J108" s="28" t="s">
        <v>166</v>
      </c>
      <c r="K108" s="33" t="s">
        <v>63</v>
      </c>
      <c r="L108" s="33" t="s">
        <v>55</v>
      </c>
      <c r="M108" s="28" t="s">
        <v>171</v>
      </c>
      <c r="N108" s="114">
        <v>1.64</v>
      </c>
      <c r="O108" s="35"/>
      <c r="P108" s="36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8"/>
      <c r="AF108" s="39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</row>
    <row r="109" spans="1:66" s="41" customFormat="1" ht="30">
      <c r="A109" s="280" t="s">
        <v>251</v>
      </c>
      <c r="B109" s="281"/>
      <c r="C109" s="132" t="s">
        <v>347</v>
      </c>
      <c r="D109" s="133" t="s">
        <v>112</v>
      </c>
      <c r="E109" s="182" t="s">
        <v>326</v>
      </c>
      <c r="F109" s="139" t="s">
        <v>53</v>
      </c>
      <c r="G109" s="139"/>
      <c r="H109" s="140"/>
      <c r="I109" s="136" t="s">
        <v>51</v>
      </c>
      <c r="J109" s="132" t="s">
        <v>166</v>
      </c>
      <c r="K109" s="137" t="s">
        <v>63</v>
      </c>
      <c r="L109" s="137" t="s">
        <v>55</v>
      </c>
      <c r="M109" s="132" t="s">
        <v>171</v>
      </c>
      <c r="N109" s="141">
        <v>1.13</v>
      </c>
      <c r="O109" s="35"/>
      <c r="P109" s="36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8"/>
      <c r="AF109" s="39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</row>
    <row r="110" spans="1:66" s="41" customFormat="1" ht="30">
      <c r="A110" s="280" t="s">
        <v>251</v>
      </c>
      <c r="B110" s="281"/>
      <c r="C110" s="132" t="s">
        <v>69</v>
      </c>
      <c r="D110" s="133" t="s">
        <v>113</v>
      </c>
      <c r="E110" s="182" t="s">
        <v>327</v>
      </c>
      <c r="F110" s="139" t="s">
        <v>53</v>
      </c>
      <c r="G110" s="139"/>
      <c r="H110" s="140"/>
      <c r="I110" s="136" t="s">
        <v>58</v>
      </c>
      <c r="J110" s="132" t="s">
        <v>166</v>
      </c>
      <c r="K110" s="137" t="s">
        <v>63</v>
      </c>
      <c r="L110" s="137" t="s">
        <v>55</v>
      </c>
      <c r="M110" s="132" t="s">
        <v>171</v>
      </c>
      <c r="N110" s="141">
        <v>2.5</v>
      </c>
      <c r="O110" s="35"/>
      <c r="P110" s="36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8"/>
      <c r="AF110" s="39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</row>
    <row r="111" spans="1:66" s="41" customFormat="1" ht="60">
      <c r="A111" s="280" t="s">
        <v>160</v>
      </c>
      <c r="B111" s="281"/>
      <c r="C111" s="132" t="s">
        <v>70</v>
      </c>
      <c r="D111" s="133" t="s">
        <v>114</v>
      </c>
      <c r="E111" s="132" t="s">
        <v>45</v>
      </c>
      <c r="F111" s="139"/>
      <c r="G111" s="139"/>
      <c r="H111" s="140"/>
      <c r="I111" s="136"/>
      <c r="J111" s="132" t="s">
        <v>0</v>
      </c>
      <c r="K111" s="137" t="s">
        <v>60</v>
      </c>
      <c r="L111" s="137" t="s">
        <v>55</v>
      </c>
      <c r="M111" s="132" t="s">
        <v>171</v>
      </c>
      <c r="N111" s="141">
        <v>0</v>
      </c>
      <c r="O111" s="35"/>
      <c r="P111" s="36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8"/>
      <c r="AF111" s="39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</row>
    <row r="112" spans="1:66" s="41" customFormat="1" ht="90.75" thickBot="1">
      <c r="A112" s="262" t="s">
        <v>251</v>
      </c>
      <c r="B112" s="263"/>
      <c r="C112" s="183" t="s">
        <v>152</v>
      </c>
      <c r="D112" s="44" t="s">
        <v>175</v>
      </c>
      <c r="E112" s="183" t="s">
        <v>328</v>
      </c>
      <c r="F112" s="45"/>
      <c r="G112" s="45" t="s">
        <v>297</v>
      </c>
      <c r="H112" s="184" t="s">
        <v>297</v>
      </c>
      <c r="I112" s="47"/>
      <c r="J112" s="43" t="s">
        <v>219</v>
      </c>
      <c r="K112" s="48" t="s">
        <v>64</v>
      </c>
      <c r="L112" s="48" t="s">
        <v>55</v>
      </c>
      <c r="M112" s="43" t="s">
        <v>171</v>
      </c>
      <c r="N112" s="116">
        <v>93.355</v>
      </c>
      <c r="O112" s="35"/>
      <c r="P112" s="36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8"/>
      <c r="AF112" s="39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</row>
    <row r="113" spans="1:66" s="41" customFormat="1" ht="15">
      <c r="A113" s="51"/>
      <c r="B113" s="52"/>
      <c r="C113" s="185"/>
      <c r="D113" s="54"/>
      <c r="E113" s="53"/>
      <c r="F113" s="55"/>
      <c r="G113" s="55"/>
      <c r="H113" s="56"/>
      <c r="I113" s="57"/>
      <c r="J113" s="53"/>
      <c r="K113" s="58"/>
      <c r="L113" s="58"/>
      <c r="M113" s="59" t="s">
        <v>364</v>
      </c>
      <c r="N113" s="110">
        <f>SUM(N108+N109+N110+N111+N112)</f>
        <v>98.625</v>
      </c>
      <c r="O113" s="61"/>
      <c r="P113" s="36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8"/>
      <c r="AF113" s="39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</row>
    <row r="114" spans="1:16" s="124" customFormat="1" ht="15.75" thickBot="1">
      <c r="A114" s="289" t="s">
        <v>228</v>
      </c>
      <c r="B114" s="302"/>
      <c r="C114" s="302"/>
      <c r="D114" s="62"/>
      <c r="E114" s="52"/>
      <c r="F114" s="120"/>
      <c r="G114" s="120"/>
      <c r="H114" s="62"/>
      <c r="I114" s="120"/>
      <c r="J114" s="52"/>
      <c r="K114" s="120"/>
      <c r="L114" s="120"/>
      <c r="M114" s="52"/>
      <c r="N114" s="93"/>
      <c r="O114" s="94"/>
      <c r="P114" s="123"/>
    </row>
    <row r="115" spans="1:66" s="41" customFormat="1" ht="60">
      <c r="A115" s="260" t="s">
        <v>160</v>
      </c>
      <c r="B115" s="261"/>
      <c r="C115" s="28" t="s">
        <v>71</v>
      </c>
      <c r="D115" s="29" t="s">
        <v>116</v>
      </c>
      <c r="E115" s="28" t="s">
        <v>46</v>
      </c>
      <c r="F115" s="30"/>
      <c r="G115" s="68" t="s">
        <v>53</v>
      </c>
      <c r="H115" s="30">
        <v>46.15</v>
      </c>
      <c r="I115" s="32"/>
      <c r="J115" s="28" t="s">
        <v>0</v>
      </c>
      <c r="K115" s="33" t="s">
        <v>60</v>
      </c>
      <c r="L115" s="33" t="s">
        <v>55</v>
      </c>
      <c r="M115" s="28" t="s">
        <v>171</v>
      </c>
      <c r="N115" s="114">
        <v>0.58097</v>
      </c>
      <c r="O115" s="35"/>
      <c r="P115" s="36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8"/>
      <c r="AF115" s="39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</row>
    <row r="116" spans="1:66" s="41" customFormat="1" ht="144">
      <c r="A116" s="282" t="s">
        <v>222</v>
      </c>
      <c r="B116" s="256"/>
      <c r="C116" s="143" t="s">
        <v>283</v>
      </c>
      <c r="D116" s="144" t="s">
        <v>380</v>
      </c>
      <c r="E116" s="143"/>
      <c r="F116" s="166" t="s">
        <v>369</v>
      </c>
      <c r="G116" s="145"/>
      <c r="H116" s="186"/>
      <c r="I116" s="147"/>
      <c r="J116" s="187" t="s">
        <v>284</v>
      </c>
      <c r="K116" s="148" t="s">
        <v>63</v>
      </c>
      <c r="L116" s="148" t="s">
        <v>55</v>
      </c>
      <c r="M116" s="143" t="s">
        <v>171</v>
      </c>
      <c r="N116" s="149">
        <v>0</v>
      </c>
      <c r="O116" s="35"/>
      <c r="P116" s="36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8"/>
      <c r="AF116" s="39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</row>
    <row r="117" spans="1:66" s="41" customFormat="1" ht="60">
      <c r="A117" s="280" t="s">
        <v>160</v>
      </c>
      <c r="B117" s="281"/>
      <c r="C117" s="132" t="s">
        <v>72</v>
      </c>
      <c r="D117" s="133" t="s">
        <v>117</v>
      </c>
      <c r="E117" s="132" t="s">
        <v>47</v>
      </c>
      <c r="F117" s="139"/>
      <c r="G117" s="139" t="s">
        <v>53</v>
      </c>
      <c r="H117" s="188">
        <v>46.15</v>
      </c>
      <c r="I117" s="136"/>
      <c r="J117" s="132" t="s">
        <v>0</v>
      </c>
      <c r="K117" s="137" t="s">
        <v>60</v>
      </c>
      <c r="L117" s="137" t="s">
        <v>55</v>
      </c>
      <c r="M117" s="132" t="s">
        <v>171</v>
      </c>
      <c r="N117" s="141">
        <v>242.12300219</v>
      </c>
      <c r="O117" s="35"/>
      <c r="P117" s="36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8"/>
      <c r="AF117" s="39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</row>
    <row r="118" spans="1:66" s="41" customFormat="1" ht="102.75" customHeight="1">
      <c r="A118" s="282" t="s">
        <v>222</v>
      </c>
      <c r="B118" s="256"/>
      <c r="C118" s="143" t="s">
        <v>285</v>
      </c>
      <c r="D118" s="144" t="s">
        <v>381</v>
      </c>
      <c r="E118" s="143"/>
      <c r="F118" s="189" t="s">
        <v>371</v>
      </c>
      <c r="G118" s="145"/>
      <c r="H118" s="186"/>
      <c r="I118" s="147"/>
      <c r="J118" s="143" t="s">
        <v>382</v>
      </c>
      <c r="K118" s="148" t="s">
        <v>63</v>
      </c>
      <c r="L118" s="148" t="s">
        <v>55</v>
      </c>
      <c r="M118" s="143" t="s">
        <v>171</v>
      </c>
      <c r="N118" s="149">
        <v>0</v>
      </c>
      <c r="O118" s="35"/>
      <c r="P118" s="36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8"/>
      <c r="AF118" s="39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</row>
    <row r="119" spans="1:66" s="41" customFormat="1" ht="60">
      <c r="A119" s="280" t="s">
        <v>160</v>
      </c>
      <c r="B119" s="281"/>
      <c r="C119" s="132" t="s">
        <v>73</v>
      </c>
      <c r="D119" s="133" t="s">
        <v>118</v>
      </c>
      <c r="E119" s="132" t="s">
        <v>47</v>
      </c>
      <c r="F119" s="139"/>
      <c r="G119" s="139" t="s">
        <v>53</v>
      </c>
      <c r="H119" s="140"/>
      <c r="I119" s="136"/>
      <c r="J119" s="132" t="s">
        <v>0</v>
      </c>
      <c r="K119" s="137" t="s">
        <v>60</v>
      </c>
      <c r="L119" s="137" t="s">
        <v>55</v>
      </c>
      <c r="M119" s="132" t="s">
        <v>171</v>
      </c>
      <c r="N119" s="141">
        <v>0</v>
      </c>
      <c r="O119" s="35"/>
      <c r="P119" s="36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8"/>
      <c r="AF119" s="39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</row>
    <row r="120" spans="1:66" s="41" customFormat="1" ht="90.75" thickBot="1">
      <c r="A120" s="262" t="s">
        <v>161</v>
      </c>
      <c r="B120" s="263"/>
      <c r="C120" s="43" t="s">
        <v>74</v>
      </c>
      <c r="D120" s="44" t="s">
        <v>119</v>
      </c>
      <c r="E120" s="43" t="s">
        <v>48</v>
      </c>
      <c r="F120" s="45"/>
      <c r="G120" s="45" t="s">
        <v>53</v>
      </c>
      <c r="H120" s="190" t="s">
        <v>370</v>
      </c>
      <c r="I120" s="47"/>
      <c r="J120" s="43" t="s">
        <v>219</v>
      </c>
      <c r="K120" s="48" t="s">
        <v>61</v>
      </c>
      <c r="L120" s="48" t="s">
        <v>55</v>
      </c>
      <c r="M120" s="43" t="s">
        <v>171</v>
      </c>
      <c r="N120" s="116">
        <v>6.11</v>
      </c>
      <c r="O120" s="35"/>
      <c r="P120" s="36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8"/>
      <c r="AF120" s="39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</row>
    <row r="121" spans="1:66" s="41" customFormat="1" ht="23.25" customHeight="1">
      <c r="A121" s="51"/>
      <c r="B121" s="52"/>
      <c r="C121" s="53"/>
      <c r="D121" s="54"/>
      <c r="E121" s="53"/>
      <c r="F121" s="55"/>
      <c r="G121" s="55"/>
      <c r="H121" s="56"/>
      <c r="I121" s="57"/>
      <c r="J121" s="53"/>
      <c r="K121" s="58"/>
      <c r="L121" s="58"/>
      <c r="M121" s="59" t="s">
        <v>364</v>
      </c>
      <c r="N121" s="110">
        <f>SUM(N115:N120)</f>
        <v>248.81397219000002</v>
      </c>
      <c r="O121" s="61"/>
      <c r="P121" s="36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8"/>
      <c r="AF121" s="39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</row>
    <row r="122" spans="1:15" ht="15.75" thickBot="1">
      <c r="A122" s="289" t="s">
        <v>362</v>
      </c>
      <c r="B122" s="253"/>
      <c r="C122" s="253"/>
      <c r="D122" s="62"/>
      <c r="E122" s="52"/>
      <c r="F122" s="120"/>
      <c r="G122" s="120"/>
      <c r="H122" s="62"/>
      <c r="I122" s="120"/>
      <c r="J122" s="52"/>
      <c r="K122" s="120"/>
      <c r="L122" s="120"/>
      <c r="M122" s="52"/>
      <c r="N122" s="191"/>
      <c r="O122" s="94"/>
    </row>
    <row r="123" spans="1:66" s="41" customFormat="1" ht="35.25" customHeight="1">
      <c r="A123" s="258" t="s">
        <v>223</v>
      </c>
      <c r="B123" s="259"/>
      <c r="C123" s="125" t="s">
        <v>142</v>
      </c>
      <c r="D123" s="192"/>
      <c r="E123" s="65" t="s">
        <v>5</v>
      </c>
      <c r="F123" s="193"/>
      <c r="G123" s="193"/>
      <c r="H123" s="194"/>
      <c r="I123" s="195" t="s">
        <v>50</v>
      </c>
      <c r="J123" s="125"/>
      <c r="K123" s="196" t="s">
        <v>60</v>
      </c>
      <c r="L123" s="196" t="s">
        <v>55</v>
      </c>
      <c r="M123" s="125" t="s">
        <v>171</v>
      </c>
      <c r="N123" s="197">
        <v>0</v>
      </c>
      <c r="O123" s="150"/>
      <c r="P123" s="36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8"/>
      <c r="AF123" s="39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</row>
    <row r="124" spans="1:66" s="41" customFormat="1" ht="40.5" customHeight="1">
      <c r="A124" s="282" t="s">
        <v>223</v>
      </c>
      <c r="B124" s="256"/>
      <c r="C124" s="143" t="s">
        <v>244</v>
      </c>
      <c r="D124" s="144" t="s">
        <v>120</v>
      </c>
      <c r="E124" s="72" t="s">
        <v>4</v>
      </c>
      <c r="F124" s="145"/>
      <c r="G124" s="145"/>
      <c r="H124" s="146"/>
      <c r="I124" s="147" t="s">
        <v>50</v>
      </c>
      <c r="J124" s="143"/>
      <c r="K124" s="148" t="s">
        <v>60</v>
      </c>
      <c r="L124" s="148" t="s">
        <v>55</v>
      </c>
      <c r="M124" s="143" t="s">
        <v>171</v>
      </c>
      <c r="N124" s="149">
        <v>0</v>
      </c>
      <c r="O124" s="150"/>
      <c r="P124" s="36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8"/>
      <c r="AF124" s="39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</row>
    <row r="125" spans="1:66" s="41" customFormat="1" ht="90">
      <c r="A125" s="282" t="s">
        <v>1</v>
      </c>
      <c r="B125" s="256"/>
      <c r="C125" s="143" t="s">
        <v>75</v>
      </c>
      <c r="D125" s="144" t="s">
        <v>121</v>
      </c>
      <c r="E125" s="143"/>
      <c r="F125" s="145"/>
      <c r="G125" s="145"/>
      <c r="H125" s="146"/>
      <c r="I125" s="147"/>
      <c r="J125" s="143" t="s">
        <v>167</v>
      </c>
      <c r="K125" s="148" t="s">
        <v>64</v>
      </c>
      <c r="L125" s="148" t="s">
        <v>55</v>
      </c>
      <c r="M125" s="143" t="s">
        <v>171</v>
      </c>
      <c r="N125" s="149">
        <v>9.276</v>
      </c>
      <c r="O125" s="150"/>
      <c r="P125" s="36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8"/>
      <c r="AF125" s="39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</row>
    <row r="126" spans="1:66" s="41" customFormat="1" ht="30">
      <c r="A126" s="282" t="s">
        <v>223</v>
      </c>
      <c r="B126" s="256"/>
      <c r="C126" s="143" t="s">
        <v>314</v>
      </c>
      <c r="D126" s="144" t="s">
        <v>94</v>
      </c>
      <c r="E126" s="143" t="s">
        <v>15</v>
      </c>
      <c r="F126" s="145"/>
      <c r="G126" s="145"/>
      <c r="H126" s="146"/>
      <c r="I126" s="147" t="s">
        <v>50</v>
      </c>
      <c r="J126" s="143" t="s">
        <v>170</v>
      </c>
      <c r="K126" s="148" t="s">
        <v>60</v>
      </c>
      <c r="L126" s="148" t="s">
        <v>55</v>
      </c>
      <c r="M126" s="143" t="s">
        <v>171</v>
      </c>
      <c r="N126" s="149">
        <v>170</v>
      </c>
      <c r="O126" s="150"/>
      <c r="P126" s="36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8"/>
      <c r="AF126" s="39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</row>
    <row r="127" spans="1:66" s="41" customFormat="1" ht="53.25" customHeight="1" thickBot="1">
      <c r="A127" s="264" t="s">
        <v>223</v>
      </c>
      <c r="B127" s="307"/>
      <c r="C127" s="169" t="s">
        <v>329</v>
      </c>
      <c r="D127" s="198"/>
      <c r="E127" s="199" t="s">
        <v>379</v>
      </c>
      <c r="F127" s="200"/>
      <c r="G127" s="200"/>
      <c r="H127" s="201"/>
      <c r="I127" s="202" t="s">
        <v>58</v>
      </c>
      <c r="J127" s="169" t="s">
        <v>170</v>
      </c>
      <c r="K127" s="203"/>
      <c r="L127" s="203" t="s">
        <v>55</v>
      </c>
      <c r="M127" s="169" t="s">
        <v>171</v>
      </c>
      <c r="N127" s="204">
        <v>0</v>
      </c>
      <c r="O127" s="150"/>
      <c r="P127" s="36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8"/>
      <c r="AF127" s="39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</row>
    <row r="128" spans="1:66" s="41" customFormat="1" ht="22.5" customHeight="1">
      <c r="A128" s="51"/>
      <c r="B128" s="52"/>
      <c r="C128" s="53"/>
      <c r="D128" s="54"/>
      <c r="E128" s="53"/>
      <c r="F128" s="55"/>
      <c r="G128" s="55"/>
      <c r="H128" s="56"/>
      <c r="I128" s="57"/>
      <c r="J128" s="53"/>
      <c r="K128" s="58"/>
      <c r="L128" s="58"/>
      <c r="M128" s="59" t="s">
        <v>364</v>
      </c>
      <c r="N128" s="110">
        <f>SUM(N123:N127)</f>
        <v>179.276</v>
      </c>
      <c r="O128" s="61"/>
      <c r="P128" s="172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8"/>
      <c r="AF128" s="39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</row>
    <row r="129" spans="1:15" ht="15.75" thickBot="1">
      <c r="A129" s="266" t="s">
        <v>218</v>
      </c>
      <c r="B129" s="289"/>
      <c r="C129" s="289"/>
      <c r="D129" s="289"/>
      <c r="E129" s="52"/>
      <c r="F129" s="120"/>
      <c r="G129" s="120"/>
      <c r="H129" s="62"/>
      <c r="I129" s="120"/>
      <c r="J129" s="52"/>
      <c r="K129" s="120"/>
      <c r="L129" s="120"/>
      <c r="M129" s="52"/>
      <c r="N129" s="93"/>
      <c r="O129" s="94"/>
    </row>
    <row r="130" spans="1:15" ht="30">
      <c r="A130" s="260" t="s">
        <v>215</v>
      </c>
      <c r="B130" s="261"/>
      <c r="C130" s="28" t="s">
        <v>239</v>
      </c>
      <c r="D130" s="29"/>
      <c r="E130" s="28"/>
      <c r="F130" s="30"/>
      <c r="G130" s="30"/>
      <c r="H130" s="31"/>
      <c r="I130" s="32" t="s">
        <v>50</v>
      </c>
      <c r="J130" s="28"/>
      <c r="K130" s="33"/>
      <c r="L130" s="33" t="s">
        <v>57</v>
      </c>
      <c r="M130" s="28" t="s">
        <v>172</v>
      </c>
      <c r="N130" s="128">
        <v>1602.867</v>
      </c>
      <c r="O130" s="35"/>
    </row>
    <row r="131" spans="1:15" ht="24.75" customHeight="1">
      <c r="A131" s="280" t="s">
        <v>246</v>
      </c>
      <c r="B131" s="281"/>
      <c r="C131" s="132" t="s">
        <v>247</v>
      </c>
      <c r="D131" s="133"/>
      <c r="E131" s="132"/>
      <c r="F131" s="139"/>
      <c r="G131" s="139"/>
      <c r="H131" s="140"/>
      <c r="I131" s="136" t="s">
        <v>59</v>
      </c>
      <c r="J131" s="132"/>
      <c r="K131" s="137"/>
      <c r="L131" s="137" t="s">
        <v>57</v>
      </c>
      <c r="M131" s="132" t="s">
        <v>172</v>
      </c>
      <c r="N131" s="205">
        <v>3656.275</v>
      </c>
      <c r="O131" s="35"/>
    </row>
    <row r="132" spans="1:15" ht="60">
      <c r="A132" s="287" t="s">
        <v>160</v>
      </c>
      <c r="B132" s="308"/>
      <c r="C132" s="162" t="s">
        <v>289</v>
      </c>
      <c r="D132" s="206" t="s">
        <v>294</v>
      </c>
      <c r="E132" s="206" t="s">
        <v>330</v>
      </c>
      <c r="F132" s="139"/>
      <c r="G132" s="139"/>
      <c r="H132" s="140"/>
      <c r="I132" s="207">
        <v>38727</v>
      </c>
      <c r="J132" s="132"/>
      <c r="K132" s="137"/>
      <c r="L132" s="137" t="s">
        <v>55</v>
      </c>
      <c r="M132" s="206" t="s">
        <v>171</v>
      </c>
      <c r="N132" s="205">
        <v>23.661</v>
      </c>
      <c r="O132" s="35"/>
    </row>
    <row r="133" spans="1:15" ht="30">
      <c r="A133" s="287" t="s">
        <v>160</v>
      </c>
      <c r="B133" s="288"/>
      <c r="C133" s="162" t="s">
        <v>253</v>
      </c>
      <c r="D133" s="208" t="s">
        <v>331</v>
      </c>
      <c r="E133" s="206" t="s">
        <v>290</v>
      </c>
      <c r="F133" s="139"/>
      <c r="G133" s="139"/>
      <c r="H133" s="140"/>
      <c r="I133" s="207">
        <v>38727</v>
      </c>
      <c r="J133" s="132"/>
      <c r="K133" s="137"/>
      <c r="L133" s="137" t="s">
        <v>55</v>
      </c>
      <c r="M133" s="206" t="s">
        <v>171</v>
      </c>
      <c r="N133" s="205">
        <v>36.712</v>
      </c>
      <c r="O133" s="35"/>
    </row>
    <row r="134" spans="1:66" s="41" customFormat="1" ht="30">
      <c r="A134" s="257" t="s">
        <v>257</v>
      </c>
      <c r="B134" s="281"/>
      <c r="C134" s="159" t="s">
        <v>253</v>
      </c>
      <c r="D134" s="132" t="s">
        <v>258</v>
      </c>
      <c r="E134" s="159" t="s">
        <v>259</v>
      </c>
      <c r="F134" s="145" t="s">
        <v>53</v>
      </c>
      <c r="G134" s="139"/>
      <c r="H134" s="140"/>
      <c r="I134" s="209">
        <v>38727</v>
      </c>
      <c r="J134" s="132"/>
      <c r="K134" s="137"/>
      <c r="L134" s="210" t="s">
        <v>55</v>
      </c>
      <c r="M134" s="131" t="s">
        <v>260</v>
      </c>
      <c r="N134" s="211">
        <v>4.277</v>
      </c>
      <c r="O134" s="35"/>
      <c r="P134" s="172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8"/>
      <c r="AF134" s="39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</row>
    <row r="135" spans="1:66" s="41" customFormat="1" ht="45">
      <c r="A135" s="257" t="s">
        <v>252</v>
      </c>
      <c r="B135" s="281"/>
      <c r="C135" s="159" t="s">
        <v>253</v>
      </c>
      <c r="D135" s="132" t="s">
        <v>255</v>
      </c>
      <c r="E135" s="159" t="s">
        <v>254</v>
      </c>
      <c r="F135" s="145" t="s">
        <v>53</v>
      </c>
      <c r="G135" s="139"/>
      <c r="H135" s="140"/>
      <c r="I135" s="209">
        <v>38727</v>
      </c>
      <c r="J135" s="132"/>
      <c r="K135" s="137"/>
      <c r="L135" s="210" t="s">
        <v>57</v>
      </c>
      <c r="M135" s="131" t="s">
        <v>256</v>
      </c>
      <c r="N135" s="211">
        <v>8.94</v>
      </c>
      <c r="O135" s="35"/>
      <c r="P135" s="172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8"/>
      <c r="AF135" s="39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</row>
    <row r="136" spans="1:66" s="41" customFormat="1" ht="75">
      <c r="A136" s="280" t="s">
        <v>287</v>
      </c>
      <c r="B136" s="281"/>
      <c r="C136" s="297" t="s">
        <v>153</v>
      </c>
      <c r="D136" s="305" t="s">
        <v>154</v>
      </c>
      <c r="E136" s="297" t="s">
        <v>155</v>
      </c>
      <c r="F136" s="139"/>
      <c r="G136" s="139"/>
      <c r="H136" s="140"/>
      <c r="I136" s="136"/>
      <c r="J136" s="132"/>
      <c r="K136" s="137"/>
      <c r="L136" s="137" t="s">
        <v>55</v>
      </c>
      <c r="M136" s="131" t="s">
        <v>156</v>
      </c>
      <c r="N136" s="211">
        <v>0</v>
      </c>
      <c r="O136" s="35"/>
      <c r="P136" s="172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8"/>
      <c r="AF136" s="39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</row>
    <row r="137" spans="1:66" s="41" customFormat="1" ht="15">
      <c r="A137" s="257"/>
      <c r="B137" s="281"/>
      <c r="C137" s="297"/>
      <c r="D137" s="305"/>
      <c r="E137" s="297"/>
      <c r="F137" s="139"/>
      <c r="G137" s="139"/>
      <c r="H137" s="140"/>
      <c r="I137" s="136"/>
      <c r="J137" s="132"/>
      <c r="K137" s="137"/>
      <c r="L137" s="137" t="s">
        <v>56</v>
      </c>
      <c r="M137" s="131" t="s">
        <v>174</v>
      </c>
      <c r="N137" s="211">
        <v>0</v>
      </c>
      <c r="O137" s="35"/>
      <c r="P137" s="172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8"/>
      <c r="AF137" s="39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</row>
    <row r="138" spans="1:66" s="41" customFormat="1" ht="90.75" thickBot="1">
      <c r="A138" s="309"/>
      <c r="B138" s="263"/>
      <c r="C138" s="298"/>
      <c r="D138" s="306"/>
      <c r="E138" s="298"/>
      <c r="F138" s="45"/>
      <c r="G138" s="45"/>
      <c r="H138" s="46"/>
      <c r="I138" s="47"/>
      <c r="J138" s="43"/>
      <c r="K138" s="48"/>
      <c r="L138" s="48" t="s">
        <v>220</v>
      </c>
      <c r="M138" s="42" t="s">
        <v>157</v>
      </c>
      <c r="N138" s="212">
        <v>0</v>
      </c>
      <c r="O138" s="35"/>
      <c r="P138" s="172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8"/>
      <c r="AF138" s="39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</row>
    <row r="139" spans="1:66" s="41" customFormat="1" ht="15">
      <c r="A139" s="52"/>
      <c r="B139" s="52"/>
      <c r="C139" s="213"/>
      <c r="D139" s="53"/>
      <c r="E139" s="213"/>
      <c r="F139" s="55"/>
      <c r="G139" s="55"/>
      <c r="H139" s="56"/>
      <c r="I139" s="57"/>
      <c r="J139" s="53"/>
      <c r="K139" s="58"/>
      <c r="L139" s="58"/>
      <c r="M139" s="179" t="s">
        <v>364</v>
      </c>
      <c r="N139" s="214">
        <v>5332.74</v>
      </c>
      <c r="O139" s="35"/>
      <c r="P139" s="172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8"/>
      <c r="AF139" s="39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</row>
    <row r="140" spans="1:66" s="41" customFormat="1" ht="15.75" thickBot="1">
      <c r="A140" s="278" t="s">
        <v>361</v>
      </c>
      <c r="B140" s="279"/>
      <c r="C140" s="279"/>
      <c r="D140" s="53"/>
      <c r="E140" s="213"/>
      <c r="F140" s="55"/>
      <c r="G140" s="55"/>
      <c r="H140" s="56"/>
      <c r="I140" s="57"/>
      <c r="J140" s="53"/>
      <c r="K140" s="58"/>
      <c r="L140" s="58"/>
      <c r="M140" s="52"/>
      <c r="N140" s="215"/>
      <c r="O140" s="35"/>
      <c r="P140" s="172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8"/>
      <c r="AF140" s="39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</row>
    <row r="141" spans="1:66" s="41" customFormat="1" ht="29.25" customHeight="1" thickBot="1">
      <c r="A141" s="274" t="s">
        <v>161</v>
      </c>
      <c r="B141" s="275"/>
      <c r="C141" s="216" t="s">
        <v>360</v>
      </c>
      <c r="D141" s="217"/>
      <c r="E141" s="216"/>
      <c r="F141" s="218"/>
      <c r="G141" s="218"/>
      <c r="H141" s="219"/>
      <c r="I141" s="220" t="s">
        <v>60</v>
      </c>
      <c r="J141" s="217"/>
      <c r="K141" s="221"/>
      <c r="L141" s="102" t="s">
        <v>55</v>
      </c>
      <c r="M141" s="95" t="s">
        <v>171</v>
      </c>
      <c r="N141" s="222">
        <v>304.5</v>
      </c>
      <c r="O141" s="223"/>
      <c r="P141" s="172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8"/>
      <c r="AF141" s="39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</row>
    <row r="142" spans="1:66" s="41" customFormat="1" ht="15">
      <c r="A142" s="254"/>
      <c r="B142" s="254"/>
      <c r="C142" s="255"/>
      <c r="D142" s="224"/>
      <c r="E142" s="225"/>
      <c r="F142" s="226"/>
      <c r="G142" s="226"/>
      <c r="H142" s="227"/>
      <c r="I142" s="228"/>
      <c r="J142" s="224"/>
      <c r="K142" s="229"/>
      <c r="L142" s="229"/>
      <c r="M142" s="179" t="s">
        <v>364</v>
      </c>
      <c r="N142" s="230">
        <v>304.5</v>
      </c>
      <c r="O142" s="223"/>
      <c r="P142" s="172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8"/>
      <c r="AF142" s="39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</row>
    <row r="143" spans="1:66" s="41" customFormat="1" ht="42.75" customHeight="1">
      <c r="A143" s="276" t="s">
        <v>363</v>
      </c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29"/>
      <c r="M143" s="231"/>
      <c r="N143" s="232"/>
      <c r="O143" s="223"/>
      <c r="P143" s="172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8"/>
      <c r="AF143" s="39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</row>
    <row r="144" spans="1:15" ht="15">
      <c r="A144" s="62"/>
      <c r="B144" s="62"/>
      <c r="C144" s="62"/>
      <c r="D144" s="62"/>
      <c r="E144" s="52"/>
      <c r="F144" s="120"/>
      <c r="G144" s="120"/>
      <c r="H144" s="62"/>
      <c r="I144" s="120"/>
      <c r="J144" s="52"/>
      <c r="K144" s="120"/>
      <c r="L144" s="120"/>
      <c r="M144" s="52"/>
      <c r="N144" s="233"/>
      <c r="O144" s="234"/>
    </row>
    <row r="145" spans="1:66" s="108" customFormat="1" ht="15">
      <c r="A145" s="51"/>
      <c r="B145" s="51"/>
      <c r="C145" s="52"/>
      <c r="D145" s="54"/>
      <c r="E145" s="213"/>
      <c r="F145" s="55"/>
      <c r="G145" s="55"/>
      <c r="H145" s="56"/>
      <c r="I145" s="57"/>
      <c r="J145" s="53"/>
      <c r="K145" s="58"/>
      <c r="L145" s="178"/>
      <c r="M145" s="52"/>
      <c r="N145" s="235"/>
      <c r="O145" s="236"/>
      <c r="P145" s="103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5"/>
      <c r="AF145" s="106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</row>
    <row r="146" spans="1:14" ht="15">
      <c r="A146" s="237"/>
      <c r="B146" s="62"/>
      <c r="C146" s="62"/>
      <c r="D146" s="62"/>
      <c r="E146" s="52"/>
      <c r="F146" s="120"/>
      <c r="G146" s="120"/>
      <c r="H146" s="62"/>
      <c r="I146" s="120"/>
      <c r="J146" s="52"/>
      <c r="K146" s="120"/>
      <c r="L146" s="120"/>
      <c r="M146" s="52"/>
      <c r="N146" s="120"/>
    </row>
    <row r="147" spans="1:15" ht="15">
      <c r="A147" s="62"/>
      <c r="B147" s="62"/>
      <c r="C147" s="53"/>
      <c r="D147" s="62"/>
      <c r="E147" s="52"/>
      <c r="F147" s="120"/>
      <c r="G147" s="120"/>
      <c r="H147" s="62"/>
      <c r="I147" s="120"/>
      <c r="J147" s="52"/>
      <c r="K147" s="120"/>
      <c r="L147" s="120"/>
      <c r="M147" s="52"/>
      <c r="N147" s="239"/>
      <c r="O147" s="107"/>
    </row>
    <row r="148" spans="1:15" ht="15">
      <c r="A148" s="62"/>
      <c r="B148" s="62"/>
      <c r="C148" s="62"/>
      <c r="D148" s="62"/>
      <c r="E148" s="52"/>
      <c r="F148" s="120"/>
      <c r="G148" s="120"/>
      <c r="H148" s="62"/>
      <c r="I148" s="120"/>
      <c r="J148" s="52"/>
      <c r="K148" s="120"/>
      <c r="L148" s="120"/>
      <c r="M148" s="52"/>
      <c r="N148" s="239"/>
      <c r="O148" s="107"/>
    </row>
    <row r="149" spans="1:15" ht="15">
      <c r="A149" s="62"/>
      <c r="B149" s="62"/>
      <c r="C149" s="62"/>
      <c r="D149" s="62"/>
      <c r="E149" s="52"/>
      <c r="F149" s="120"/>
      <c r="G149" s="120"/>
      <c r="H149" s="62"/>
      <c r="I149" s="120"/>
      <c r="J149" s="52"/>
      <c r="K149" s="120"/>
      <c r="L149" s="120"/>
      <c r="M149" s="52"/>
      <c r="N149" s="239"/>
      <c r="O149" s="107"/>
    </row>
    <row r="150" spans="1:15" ht="15">
      <c r="A150" s="62"/>
      <c r="B150" s="62"/>
      <c r="C150" s="62"/>
      <c r="D150" s="62"/>
      <c r="E150" s="52"/>
      <c r="F150" s="120"/>
      <c r="G150" s="120"/>
      <c r="H150" s="62"/>
      <c r="I150" s="120"/>
      <c r="J150" s="52"/>
      <c r="K150" s="120"/>
      <c r="L150" s="120"/>
      <c r="M150" s="52"/>
      <c r="N150" s="239"/>
      <c r="O150" s="107"/>
    </row>
    <row r="151" spans="1:15" ht="15">
      <c r="A151" s="62"/>
      <c r="B151" s="62"/>
      <c r="C151" s="62"/>
      <c r="D151" s="62"/>
      <c r="E151" s="52"/>
      <c r="F151" s="120"/>
      <c r="G151" s="120"/>
      <c r="H151" s="62"/>
      <c r="I151" s="120"/>
      <c r="J151" s="52"/>
      <c r="K151" s="120"/>
      <c r="L151" s="120"/>
      <c r="M151" s="52"/>
      <c r="N151" s="239"/>
      <c r="O151" s="107"/>
    </row>
    <row r="152" spans="1:15" ht="15">
      <c r="A152" s="62"/>
      <c r="B152" s="62"/>
      <c r="C152" s="62"/>
      <c r="D152" s="62"/>
      <c r="E152" s="52"/>
      <c r="F152" s="120"/>
      <c r="G152" s="120"/>
      <c r="H152" s="62"/>
      <c r="I152" s="120"/>
      <c r="J152" s="52"/>
      <c r="K152" s="120"/>
      <c r="L152" s="120"/>
      <c r="M152" s="52"/>
      <c r="N152" s="239"/>
      <c r="O152" s="107"/>
    </row>
    <row r="153" spans="1:15" ht="15">
      <c r="A153" s="62"/>
      <c r="B153" s="62"/>
      <c r="C153" s="62"/>
      <c r="D153" s="62"/>
      <c r="E153" s="52"/>
      <c r="F153" s="120"/>
      <c r="G153" s="120"/>
      <c r="H153" s="62"/>
      <c r="I153" s="120"/>
      <c r="J153" s="52"/>
      <c r="K153" s="120"/>
      <c r="L153" s="120"/>
      <c r="M153" s="52"/>
      <c r="N153" s="239"/>
      <c r="O153" s="107"/>
    </row>
    <row r="154" spans="1:15" ht="15">
      <c r="A154" s="62"/>
      <c r="B154" s="62"/>
      <c r="C154" s="62"/>
      <c r="D154" s="62"/>
      <c r="E154" s="52"/>
      <c r="F154" s="120"/>
      <c r="G154" s="120"/>
      <c r="H154" s="62"/>
      <c r="I154" s="120"/>
      <c r="J154" s="52"/>
      <c r="K154" s="120"/>
      <c r="L154" s="120"/>
      <c r="M154" s="52"/>
      <c r="N154" s="239"/>
      <c r="O154" s="107"/>
    </row>
    <row r="155" spans="1:15" ht="15">
      <c r="A155" s="62"/>
      <c r="B155" s="62"/>
      <c r="C155" s="62"/>
      <c r="D155" s="62"/>
      <c r="E155" s="52"/>
      <c r="F155" s="120"/>
      <c r="G155" s="120"/>
      <c r="H155" s="62"/>
      <c r="I155" s="120"/>
      <c r="J155" s="52"/>
      <c r="K155" s="120"/>
      <c r="L155" s="120"/>
      <c r="M155" s="52"/>
      <c r="N155" s="239"/>
      <c r="O155" s="107"/>
    </row>
    <row r="156" spans="1:15" ht="15">
      <c r="A156" s="62"/>
      <c r="B156" s="62"/>
      <c r="C156" s="62"/>
      <c r="D156" s="62"/>
      <c r="E156" s="52"/>
      <c r="F156" s="120"/>
      <c r="G156" s="120"/>
      <c r="H156" s="62"/>
      <c r="I156" s="120"/>
      <c r="J156" s="52"/>
      <c r="K156" s="120"/>
      <c r="L156" s="120"/>
      <c r="M156" s="52"/>
      <c r="N156" s="239"/>
      <c r="O156" s="107"/>
    </row>
    <row r="157" spans="1:15" ht="15">
      <c r="A157" s="62"/>
      <c r="B157" s="62"/>
      <c r="C157" s="62"/>
      <c r="D157" s="62"/>
      <c r="E157" s="52"/>
      <c r="F157" s="120"/>
      <c r="G157" s="120"/>
      <c r="H157" s="62"/>
      <c r="I157" s="120"/>
      <c r="J157" s="52"/>
      <c r="K157" s="120"/>
      <c r="L157" s="120"/>
      <c r="M157" s="52"/>
      <c r="N157" s="239"/>
      <c r="O157" s="107"/>
    </row>
    <row r="158" spans="1:15" ht="15">
      <c r="A158" s="62"/>
      <c r="B158" s="62"/>
      <c r="C158" s="62"/>
      <c r="D158" s="62"/>
      <c r="E158" s="52"/>
      <c r="F158" s="120"/>
      <c r="G158" s="120"/>
      <c r="H158" s="62"/>
      <c r="I158" s="120"/>
      <c r="J158" s="52"/>
      <c r="K158" s="120"/>
      <c r="L158" s="120"/>
      <c r="M158" s="52"/>
      <c r="N158" s="239"/>
      <c r="O158" s="107"/>
    </row>
    <row r="159" spans="1:15" ht="15">
      <c r="A159" s="62"/>
      <c r="B159" s="62"/>
      <c r="C159" s="62"/>
      <c r="D159" s="62"/>
      <c r="E159" s="52"/>
      <c r="F159" s="120"/>
      <c r="G159" s="120"/>
      <c r="H159" s="62"/>
      <c r="I159" s="120"/>
      <c r="J159" s="52"/>
      <c r="K159" s="120"/>
      <c r="L159" s="120"/>
      <c r="M159" s="52"/>
      <c r="N159" s="239"/>
      <c r="O159" s="107"/>
    </row>
    <row r="160" spans="1:66" s="247" customFormat="1" ht="15">
      <c r="A160" s="51"/>
      <c r="B160" s="51"/>
      <c r="C160" s="52"/>
      <c r="D160" s="240"/>
      <c r="E160" s="52"/>
      <c r="F160" s="55"/>
      <c r="G160" s="55"/>
      <c r="H160" s="56"/>
      <c r="I160" s="178"/>
      <c r="J160" s="51"/>
      <c r="K160" s="58"/>
      <c r="L160" s="241"/>
      <c r="M160" s="52"/>
      <c r="N160" s="235"/>
      <c r="O160" s="236"/>
      <c r="P160" s="242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4"/>
      <c r="AF160" s="245"/>
      <c r="AG160" s="246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246"/>
      <c r="AS160" s="246"/>
      <c r="AT160" s="246"/>
      <c r="AU160" s="246"/>
      <c r="AV160" s="246"/>
      <c r="AW160" s="246"/>
      <c r="AX160" s="246"/>
      <c r="AY160" s="246"/>
      <c r="AZ160" s="246"/>
      <c r="BA160" s="246"/>
      <c r="BB160" s="246"/>
      <c r="BC160" s="246"/>
      <c r="BD160" s="246"/>
      <c r="BE160" s="246"/>
      <c r="BF160" s="246"/>
      <c r="BG160" s="246"/>
      <c r="BH160" s="246"/>
      <c r="BI160" s="246"/>
      <c r="BJ160" s="246"/>
      <c r="BK160" s="246"/>
      <c r="BL160" s="246"/>
      <c r="BM160" s="246"/>
      <c r="BN160" s="246"/>
    </row>
    <row r="161" spans="1:66" s="247" customFormat="1" ht="15">
      <c r="A161" s="51"/>
      <c r="B161" s="51"/>
      <c r="C161" s="52"/>
      <c r="D161" s="240"/>
      <c r="E161" s="52"/>
      <c r="F161" s="55"/>
      <c r="G161" s="55"/>
      <c r="H161" s="56"/>
      <c r="I161" s="178"/>
      <c r="J161" s="51"/>
      <c r="K161" s="58"/>
      <c r="L161" s="241"/>
      <c r="M161" s="52"/>
      <c r="N161" s="235"/>
      <c r="O161" s="236"/>
      <c r="P161" s="242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4"/>
      <c r="AF161" s="245"/>
      <c r="AG161" s="246"/>
      <c r="AH161" s="246"/>
      <c r="AI161" s="246"/>
      <c r="AJ161" s="246"/>
      <c r="AK161" s="246"/>
      <c r="AL161" s="246"/>
      <c r="AM161" s="246"/>
      <c r="AN161" s="246"/>
      <c r="AO161" s="246"/>
      <c r="AP161" s="246"/>
      <c r="AQ161" s="246"/>
      <c r="AR161" s="246"/>
      <c r="AS161" s="246"/>
      <c r="AT161" s="246"/>
      <c r="AU161" s="246"/>
      <c r="AV161" s="246"/>
      <c r="AW161" s="246"/>
      <c r="AX161" s="246"/>
      <c r="AY161" s="246"/>
      <c r="AZ161" s="246"/>
      <c r="BA161" s="246"/>
      <c r="BB161" s="246"/>
      <c r="BC161" s="246"/>
      <c r="BD161" s="246"/>
      <c r="BE161" s="246"/>
      <c r="BF161" s="246"/>
      <c r="BG161" s="246"/>
      <c r="BH161" s="246"/>
      <c r="BI161" s="246"/>
      <c r="BJ161" s="246"/>
      <c r="BK161" s="246"/>
      <c r="BL161" s="246"/>
      <c r="BM161" s="246"/>
      <c r="BN161" s="246"/>
    </row>
    <row r="162" spans="1:66" s="247" customFormat="1" ht="15">
      <c r="A162" s="51"/>
      <c r="B162" s="51"/>
      <c r="C162" s="52"/>
      <c r="D162" s="240"/>
      <c r="E162" s="52"/>
      <c r="F162" s="55"/>
      <c r="G162" s="55"/>
      <c r="H162" s="56"/>
      <c r="I162" s="178"/>
      <c r="J162" s="51"/>
      <c r="K162" s="58"/>
      <c r="L162" s="241"/>
      <c r="M162" s="52"/>
      <c r="N162" s="235"/>
      <c r="O162" s="236"/>
      <c r="P162" s="242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4"/>
      <c r="AF162" s="245"/>
      <c r="AG162" s="246"/>
      <c r="AH162" s="246"/>
      <c r="AI162" s="246"/>
      <c r="AJ162" s="246"/>
      <c r="AK162" s="246"/>
      <c r="AL162" s="246"/>
      <c r="AM162" s="246"/>
      <c r="AN162" s="246"/>
      <c r="AO162" s="246"/>
      <c r="AP162" s="246"/>
      <c r="AQ162" s="246"/>
      <c r="AR162" s="246"/>
      <c r="AS162" s="246"/>
      <c r="AT162" s="246"/>
      <c r="AU162" s="246"/>
      <c r="AV162" s="246"/>
      <c r="AW162" s="246"/>
      <c r="AX162" s="246"/>
      <c r="AY162" s="246"/>
      <c r="AZ162" s="246"/>
      <c r="BA162" s="246"/>
      <c r="BB162" s="246"/>
      <c r="BC162" s="246"/>
      <c r="BD162" s="246"/>
      <c r="BE162" s="246"/>
      <c r="BF162" s="246"/>
      <c r="BG162" s="246"/>
      <c r="BH162" s="246"/>
      <c r="BI162" s="246"/>
      <c r="BJ162" s="246"/>
      <c r="BK162" s="246"/>
      <c r="BL162" s="246"/>
      <c r="BM162" s="246"/>
      <c r="BN162" s="246"/>
    </row>
    <row r="163" spans="1:66" s="247" customFormat="1" ht="15">
      <c r="A163" s="51"/>
      <c r="B163" s="51"/>
      <c r="C163" s="52"/>
      <c r="D163" s="240"/>
      <c r="E163" s="52"/>
      <c r="F163" s="55"/>
      <c r="G163" s="55"/>
      <c r="H163" s="56"/>
      <c r="I163" s="178"/>
      <c r="J163" s="51"/>
      <c r="K163" s="58"/>
      <c r="L163" s="241"/>
      <c r="M163" s="52"/>
      <c r="N163" s="235"/>
      <c r="O163" s="236"/>
      <c r="P163" s="242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4"/>
      <c r="AF163" s="245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  <c r="AQ163" s="246"/>
      <c r="AR163" s="246"/>
      <c r="AS163" s="246"/>
      <c r="AT163" s="246"/>
      <c r="AU163" s="246"/>
      <c r="AV163" s="246"/>
      <c r="AW163" s="246"/>
      <c r="AX163" s="246"/>
      <c r="AY163" s="246"/>
      <c r="AZ163" s="246"/>
      <c r="BA163" s="246"/>
      <c r="BB163" s="246"/>
      <c r="BC163" s="246"/>
      <c r="BD163" s="246"/>
      <c r="BE163" s="246"/>
      <c r="BF163" s="246"/>
      <c r="BG163" s="246"/>
      <c r="BH163" s="246"/>
      <c r="BI163" s="246"/>
      <c r="BJ163" s="246"/>
      <c r="BK163" s="246"/>
      <c r="BL163" s="246"/>
      <c r="BM163" s="246"/>
      <c r="BN163" s="246"/>
    </row>
    <row r="164" spans="1:66" s="247" customFormat="1" ht="15">
      <c r="A164" s="51"/>
      <c r="B164" s="51"/>
      <c r="C164" s="52"/>
      <c r="D164" s="248"/>
      <c r="E164" s="248"/>
      <c r="F164" s="55"/>
      <c r="G164" s="55"/>
      <c r="H164" s="56"/>
      <c r="I164" s="178"/>
      <c r="J164" s="51"/>
      <c r="K164" s="58"/>
      <c r="L164" s="241"/>
      <c r="M164" s="52"/>
      <c r="N164" s="235"/>
      <c r="O164" s="236"/>
      <c r="P164" s="242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4"/>
      <c r="AF164" s="245"/>
      <c r="AG164" s="246"/>
      <c r="AH164" s="246"/>
      <c r="AI164" s="246"/>
      <c r="AJ164" s="246"/>
      <c r="AK164" s="246"/>
      <c r="AL164" s="246"/>
      <c r="AM164" s="246"/>
      <c r="AN164" s="246"/>
      <c r="AO164" s="246"/>
      <c r="AP164" s="246"/>
      <c r="AQ164" s="246"/>
      <c r="AR164" s="246"/>
      <c r="AS164" s="246"/>
      <c r="AT164" s="246"/>
      <c r="AU164" s="246"/>
      <c r="AV164" s="246"/>
      <c r="AW164" s="246"/>
      <c r="AX164" s="246"/>
      <c r="AY164" s="246"/>
      <c r="AZ164" s="246"/>
      <c r="BA164" s="246"/>
      <c r="BB164" s="246"/>
      <c r="BC164" s="246"/>
      <c r="BD164" s="246"/>
      <c r="BE164" s="246"/>
      <c r="BF164" s="246"/>
      <c r="BG164" s="246"/>
      <c r="BH164" s="246"/>
      <c r="BI164" s="246"/>
      <c r="BJ164" s="246"/>
      <c r="BK164" s="246"/>
      <c r="BL164" s="246"/>
      <c r="BM164" s="246"/>
      <c r="BN164" s="246"/>
    </row>
    <row r="165" spans="1:15" ht="15">
      <c r="A165" s="62"/>
      <c r="B165" s="62"/>
      <c r="C165" s="62"/>
      <c r="D165" s="62"/>
      <c r="E165" s="52"/>
      <c r="F165" s="120"/>
      <c r="G165" s="120"/>
      <c r="H165" s="62"/>
      <c r="I165" s="120"/>
      <c r="J165" s="52"/>
      <c r="K165" s="120"/>
      <c r="L165" s="120"/>
      <c r="M165" s="52"/>
      <c r="N165" s="239"/>
      <c r="O165" s="107"/>
    </row>
    <row r="166" spans="1:15" ht="15">
      <c r="A166" s="62"/>
      <c r="B166" s="62"/>
      <c r="C166" s="62"/>
      <c r="D166" s="62"/>
      <c r="E166" s="52"/>
      <c r="F166" s="120"/>
      <c r="G166" s="120"/>
      <c r="H166" s="62"/>
      <c r="I166" s="120"/>
      <c r="J166" s="52"/>
      <c r="K166" s="120"/>
      <c r="L166" s="120"/>
      <c r="M166" s="52"/>
      <c r="N166" s="239"/>
      <c r="O166" s="107"/>
    </row>
    <row r="167" spans="1:15" ht="15">
      <c r="A167" s="62"/>
      <c r="B167" s="62"/>
      <c r="C167" s="62"/>
      <c r="D167" s="62"/>
      <c r="E167" s="52"/>
      <c r="F167" s="120"/>
      <c r="G167" s="120"/>
      <c r="H167" s="62"/>
      <c r="I167" s="120"/>
      <c r="J167" s="52"/>
      <c r="K167" s="120"/>
      <c r="L167" s="120"/>
      <c r="M167" s="52"/>
      <c r="N167" s="239"/>
      <c r="O167" s="107"/>
    </row>
    <row r="168" spans="1:15" ht="15">
      <c r="A168" s="62"/>
      <c r="B168" s="62"/>
      <c r="C168" s="62"/>
      <c r="D168" s="62"/>
      <c r="E168" s="52"/>
      <c r="F168" s="120"/>
      <c r="G168" s="120"/>
      <c r="H168" s="62"/>
      <c r="I168" s="120"/>
      <c r="J168" s="52"/>
      <c r="K168" s="120"/>
      <c r="L168" s="120"/>
      <c r="M168" s="52"/>
      <c r="N168" s="239"/>
      <c r="O168" s="107"/>
    </row>
    <row r="169" spans="1:15" ht="15">
      <c r="A169" s="62"/>
      <c r="B169" s="62"/>
      <c r="C169" s="62"/>
      <c r="D169" s="62"/>
      <c r="E169" s="52"/>
      <c r="F169" s="120"/>
      <c r="G169" s="120"/>
      <c r="H169" s="62"/>
      <c r="I169" s="120"/>
      <c r="J169" s="52"/>
      <c r="K169" s="120"/>
      <c r="L169" s="120"/>
      <c r="M169" s="52"/>
      <c r="N169" s="239"/>
      <c r="O169" s="107"/>
    </row>
    <row r="170" spans="1:15" ht="15">
      <c r="A170" s="62"/>
      <c r="B170" s="62"/>
      <c r="C170" s="62"/>
      <c r="D170" s="62"/>
      <c r="E170" s="52"/>
      <c r="F170" s="120"/>
      <c r="G170" s="120"/>
      <c r="H170" s="62"/>
      <c r="I170" s="120"/>
      <c r="J170" s="52"/>
      <c r="K170" s="120"/>
      <c r="L170" s="120"/>
      <c r="M170" s="52"/>
      <c r="N170" s="239"/>
      <c r="O170" s="107"/>
    </row>
    <row r="171" spans="1:15" ht="15">
      <c r="A171" s="62"/>
      <c r="B171" s="62"/>
      <c r="C171" s="62"/>
      <c r="D171" s="62"/>
      <c r="E171" s="52"/>
      <c r="F171" s="120"/>
      <c r="G171" s="120"/>
      <c r="H171" s="62"/>
      <c r="I171" s="120"/>
      <c r="J171" s="52"/>
      <c r="K171" s="120"/>
      <c r="L171" s="120"/>
      <c r="M171" s="52"/>
      <c r="N171" s="239"/>
      <c r="O171" s="107"/>
    </row>
    <row r="172" spans="1:15" ht="15">
      <c r="A172" s="62"/>
      <c r="B172" s="62"/>
      <c r="C172" s="62"/>
      <c r="D172" s="62"/>
      <c r="E172" s="52"/>
      <c r="F172" s="120"/>
      <c r="G172" s="120"/>
      <c r="H172" s="62"/>
      <c r="I172" s="120"/>
      <c r="J172" s="52"/>
      <c r="K172" s="120"/>
      <c r="L172" s="120"/>
      <c r="M172" s="52"/>
      <c r="N172" s="239"/>
      <c r="O172" s="107"/>
    </row>
    <row r="173" spans="1:15" ht="15">
      <c r="A173" s="62"/>
      <c r="B173" s="62"/>
      <c r="C173" s="62"/>
      <c r="D173" s="62"/>
      <c r="E173" s="52"/>
      <c r="F173" s="120"/>
      <c r="G173" s="120"/>
      <c r="H173" s="62"/>
      <c r="I173" s="120"/>
      <c r="J173" s="52"/>
      <c r="K173" s="120"/>
      <c r="L173" s="120"/>
      <c r="M173" s="52"/>
      <c r="N173" s="239"/>
      <c r="O173" s="107"/>
    </row>
    <row r="174" spans="1:15" ht="15">
      <c r="A174" s="62"/>
      <c r="B174" s="62"/>
      <c r="C174" s="62"/>
      <c r="D174" s="62"/>
      <c r="E174" s="52"/>
      <c r="F174" s="120"/>
      <c r="G174" s="120"/>
      <c r="H174" s="62"/>
      <c r="I174" s="120"/>
      <c r="J174" s="52"/>
      <c r="K174" s="120"/>
      <c r="L174" s="120"/>
      <c r="M174" s="52"/>
      <c r="N174" s="239"/>
      <c r="O174" s="107"/>
    </row>
    <row r="175" spans="1:15" ht="15">
      <c r="A175" s="62"/>
      <c r="B175" s="62"/>
      <c r="C175" s="62"/>
      <c r="D175" s="62"/>
      <c r="E175" s="52"/>
      <c r="F175" s="120"/>
      <c r="G175" s="120"/>
      <c r="H175" s="62"/>
      <c r="I175" s="120"/>
      <c r="J175" s="52"/>
      <c r="K175" s="120"/>
      <c r="L175" s="120"/>
      <c r="M175" s="52"/>
      <c r="N175" s="239"/>
      <c r="O175" s="107"/>
    </row>
    <row r="176" spans="1:15" ht="15">
      <c r="A176" s="62"/>
      <c r="B176" s="62"/>
      <c r="C176" s="62"/>
      <c r="D176" s="62"/>
      <c r="E176" s="52"/>
      <c r="F176" s="120"/>
      <c r="G176" s="120"/>
      <c r="H176" s="62"/>
      <c r="I176" s="120"/>
      <c r="J176" s="52"/>
      <c r="K176" s="120"/>
      <c r="L176" s="120"/>
      <c r="M176" s="52"/>
      <c r="N176" s="239"/>
      <c r="O176" s="107"/>
    </row>
    <row r="177" spans="1:15" ht="15">
      <c r="A177" s="62"/>
      <c r="B177" s="62"/>
      <c r="C177" s="62"/>
      <c r="D177" s="62"/>
      <c r="E177" s="52"/>
      <c r="F177" s="120"/>
      <c r="G177" s="120"/>
      <c r="H177" s="62"/>
      <c r="I177" s="120"/>
      <c r="J177" s="52"/>
      <c r="K177" s="120"/>
      <c r="L177" s="120"/>
      <c r="M177" s="52"/>
      <c r="N177" s="239"/>
      <c r="O177" s="107"/>
    </row>
    <row r="178" spans="1:15" ht="15">
      <c r="A178" s="62"/>
      <c r="B178" s="62"/>
      <c r="C178" s="62"/>
      <c r="D178" s="62"/>
      <c r="E178" s="52"/>
      <c r="F178" s="120"/>
      <c r="G178" s="120"/>
      <c r="H178" s="62"/>
      <c r="I178" s="120"/>
      <c r="J178" s="52"/>
      <c r="K178" s="120"/>
      <c r="L178" s="120"/>
      <c r="M178" s="52"/>
      <c r="N178" s="239"/>
      <c r="O178" s="107"/>
    </row>
    <row r="179" spans="1:15" ht="15">
      <c r="A179" s="62"/>
      <c r="B179" s="62"/>
      <c r="C179" s="62"/>
      <c r="D179" s="62"/>
      <c r="E179" s="52"/>
      <c r="F179" s="120"/>
      <c r="G179" s="120"/>
      <c r="H179" s="62"/>
      <c r="I179" s="120"/>
      <c r="J179" s="52"/>
      <c r="K179" s="120"/>
      <c r="L179" s="120"/>
      <c r="M179" s="52"/>
      <c r="N179" s="239"/>
      <c r="O179" s="107"/>
    </row>
    <row r="180" spans="1:14" ht="15">
      <c r="A180" s="62"/>
      <c r="B180" s="62"/>
      <c r="C180" s="62"/>
      <c r="D180" s="62"/>
      <c r="E180" s="52"/>
      <c r="F180" s="120"/>
      <c r="G180" s="120"/>
      <c r="H180" s="62"/>
      <c r="I180" s="120"/>
      <c r="J180" s="52"/>
      <c r="K180" s="120"/>
      <c r="L180" s="120"/>
      <c r="M180" s="52"/>
      <c r="N180" s="120"/>
    </row>
    <row r="181" spans="1:14" ht="15">
      <c r="A181" s="62"/>
      <c r="B181" s="62"/>
      <c r="C181" s="62"/>
      <c r="D181" s="62"/>
      <c r="E181" s="52"/>
      <c r="F181" s="120"/>
      <c r="G181" s="120"/>
      <c r="H181" s="62"/>
      <c r="I181" s="120"/>
      <c r="J181" s="52"/>
      <c r="K181" s="120"/>
      <c r="L181" s="120"/>
      <c r="M181" s="52"/>
      <c r="N181" s="120"/>
    </row>
    <row r="182" spans="1:14" ht="15">
      <c r="A182" s="62"/>
      <c r="B182" s="62"/>
      <c r="C182" s="62"/>
      <c r="D182" s="62"/>
      <c r="E182" s="52"/>
      <c r="F182" s="120"/>
      <c r="G182" s="120"/>
      <c r="H182" s="62"/>
      <c r="I182" s="120"/>
      <c r="J182" s="52"/>
      <c r="K182" s="120"/>
      <c r="L182" s="120"/>
      <c r="M182" s="52"/>
      <c r="N182" s="120"/>
    </row>
    <row r="183" spans="1:14" ht="15">
      <c r="A183" s="62"/>
      <c r="B183" s="62"/>
      <c r="C183" s="62"/>
      <c r="D183" s="62"/>
      <c r="E183" s="52"/>
      <c r="F183" s="120"/>
      <c r="G183" s="120"/>
      <c r="H183" s="62"/>
      <c r="I183" s="120"/>
      <c r="J183" s="52"/>
      <c r="K183" s="120"/>
      <c r="L183" s="120"/>
      <c r="M183" s="52"/>
      <c r="N183" s="120"/>
    </row>
    <row r="184" spans="1:14" ht="15">
      <c r="A184" s="62"/>
      <c r="B184" s="62"/>
      <c r="C184" s="62"/>
      <c r="D184" s="62"/>
      <c r="E184" s="52"/>
      <c r="F184" s="120"/>
      <c r="G184" s="120"/>
      <c r="H184" s="62"/>
      <c r="I184" s="120"/>
      <c r="J184" s="52"/>
      <c r="K184" s="120"/>
      <c r="L184" s="120"/>
      <c r="M184" s="52"/>
      <c r="N184" s="120"/>
    </row>
    <row r="185" spans="1:14" ht="15">
      <c r="A185" s="62"/>
      <c r="B185" s="62"/>
      <c r="C185" s="62"/>
      <c r="D185" s="62"/>
      <c r="E185" s="52"/>
      <c r="F185" s="120"/>
      <c r="G185" s="120"/>
      <c r="H185" s="62"/>
      <c r="I185" s="120"/>
      <c r="J185" s="52"/>
      <c r="K185" s="120"/>
      <c r="L185" s="120"/>
      <c r="M185" s="52"/>
      <c r="N185" s="120"/>
    </row>
    <row r="186" spans="1:14" ht="15">
      <c r="A186" s="62"/>
      <c r="B186" s="62"/>
      <c r="C186" s="62"/>
      <c r="D186" s="62"/>
      <c r="E186" s="52"/>
      <c r="F186" s="120"/>
      <c r="G186" s="120"/>
      <c r="H186" s="62"/>
      <c r="I186" s="120"/>
      <c r="J186" s="52"/>
      <c r="K186" s="120"/>
      <c r="L186" s="120"/>
      <c r="M186" s="52"/>
      <c r="N186" s="120"/>
    </row>
    <row r="187" spans="1:14" ht="15">
      <c r="A187" s="62"/>
      <c r="B187" s="62"/>
      <c r="C187" s="62"/>
      <c r="D187" s="62"/>
      <c r="E187" s="52"/>
      <c r="F187" s="120"/>
      <c r="G187" s="120"/>
      <c r="H187" s="62"/>
      <c r="I187" s="120"/>
      <c r="J187" s="52"/>
      <c r="K187" s="120"/>
      <c r="L187" s="120"/>
      <c r="M187" s="52"/>
      <c r="N187" s="120"/>
    </row>
    <row r="188" spans="1:14" ht="15">
      <c r="A188" s="62"/>
      <c r="B188" s="62"/>
      <c r="C188" s="62"/>
      <c r="D188" s="62"/>
      <c r="E188" s="52"/>
      <c r="F188" s="120"/>
      <c r="G188" s="120"/>
      <c r="H188" s="62"/>
      <c r="I188" s="120"/>
      <c r="J188" s="52"/>
      <c r="K188" s="120"/>
      <c r="L188" s="120"/>
      <c r="M188" s="52"/>
      <c r="N188" s="120"/>
    </row>
    <row r="189" spans="1:14" ht="15">
      <c r="A189" s="62"/>
      <c r="B189" s="62"/>
      <c r="C189" s="62"/>
      <c r="D189" s="62"/>
      <c r="E189" s="52"/>
      <c r="F189" s="120"/>
      <c r="G189" s="120"/>
      <c r="H189" s="62"/>
      <c r="I189" s="120"/>
      <c r="J189" s="52"/>
      <c r="K189" s="120"/>
      <c r="L189" s="120"/>
      <c r="M189" s="52"/>
      <c r="N189" s="120"/>
    </row>
    <row r="190" spans="1:14" ht="15">
      <c r="A190" s="62"/>
      <c r="B190" s="62"/>
      <c r="C190" s="62"/>
      <c r="D190" s="62"/>
      <c r="E190" s="52"/>
      <c r="F190" s="120"/>
      <c r="G190" s="120"/>
      <c r="H190" s="62"/>
      <c r="I190" s="120"/>
      <c r="J190" s="62"/>
      <c r="K190" s="120"/>
      <c r="L190" s="120"/>
      <c r="M190" s="52"/>
      <c r="N190" s="120"/>
    </row>
    <row r="191" spans="1:14" ht="15">
      <c r="A191" s="62"/>
      <c r="B191" s="62"/>
      <c r="C191" s="62"/>
      <c r="D191" s="62"/>
      <c r="E191" s="52"/>
      <c r="F191" s="120"/>
      <c r="G191" s="120"/>
      <c r="H191" s="62"/>
      <c r="I191" s="120"/>
      <c r="J191" s="62"/>
      <c r="K191" s="120"/>
      <c r="L191" s="120"/>
      <c r="M191" s="52"/>
      <c r="N191" s="120"/>
    </row>
    <row r="192" spans="1:14" ht="15">
      <c r="A192" s="62"/>
      <c r="B192" s="62"/>
      <c r="C192" s="62"/>
      <c r="D192" s="62"/>
      <c r="E192" s="52"/>
      <c r="F192" s="120"/>
      <c r="G192" s="120"/>
      <c r="H192" s="62"/>
      <c r="I192" s="120"/>
      <c r="J192" s="62"/>
      <c r="K192" s="120"/>
      <c r="L192" s="120"/>
      <c r="M192" s="52"/>
      <c r="N192" s="120"/>
    </row>
    <row r="193" spans="1:14" ht="15">
      <c r="A193" s="62"/>
      <c r="B193" s="62"/>
      <c r="C193" s="62"/>
      <c r="D193" s="62"/>
      <c r="E193" s="52"/>
      <c r="F193" s="120"/>
      <c r="G193" s="120"/>
      <c r="H193" s="62"/>
      <c r="I193" s="120"/>
      <c r="J193" s="62"/>
      <c r="K193" s="120"/>
      <c r="L193" s="120"/>
      <c r="M193" s="52"/>
      <c r="N193" s="120"/>
    </row>
    <row r="194" spans="1:14" ht="15">
      <c r="A194" s="62"/>
      <c r="B194" s="62"/>
      <c r="C194" s="62"/>
      <c r="D194" s="62"/>
      <c r="E194" s="52"/>
      <c r="F194" s="120"/>
      <c r="G194" s="120"/>
      <c r="H194" s="62"/>
      <c r="I194" s="120"/>
      <c r="J194" s="62"/>
      <c r="K194" s="120"/>
      <c r="L194" s="120"/>
      <c r="M194" s="52"/>
      <c r="N194" s="120"/>
    </row>
    <row r="195" spans="1:14" ht="15">
      <c r="A195" s="62"/>
      <c r="B195" s="62"/>
      <c r="C195" s="62"/>
      <c r="D195" s="62"/>
      <c r="E195" s="52"/>
      <c r="F195" s="120"/>
      <c r="G195" s="120"/>
      <c r="H195" s="62"/>
      <c r="I195" s="120"/>
      <c r="J195" s="62"/>
      <c r="K195" s="120"/>
      <c r="L195" s="120"/>
      <c r="M195" s="52"/>
      <c r="N195" s="120"/>
    </row>
    <row r="196" spans="1:14" ht="15">
      <c r="A196" s="62"/>
      <c r="B196" s="62"/>
      <c r="C196" s="62"/>
      <c r="D196" s="62"/>
      <c r="E196" s="52"/>
      <c r="F196" s="120"/>
      <c r="G196" s="120"/>
      <c r="H196" s="62"/>
      <c r="I196" s="120"/>
      <c r="J196" s="62"/>
      <c r="K196" s="120"/>
      <c r="L196" s="120"/>
      <c r="M196" s="52"/>
      <c r="N196" s="120"/>
    </row>
    <row r="197" spans="1:14" ht="15">
      <c r="A197" s="62"/>
      <c r="B197" s="62"/>
      <c r="C197" s="62"/>
      <c r="D197" s="62"/>
      <c r="E197" s="52"/>
      <c r="F197" s="120"/>
      <c r="G197" s="120"/>
      <c r="H197" s="62"/>
      <c r="I197" s="120"/>
      <c r="J197" s="62"/>
      <c r="K197" s="120"/>
      <c r="L197" s="120"/>
      <c r="M197" s="52"/>
      <c r="N197" s="120"/>
    </row>
    <row r="198" spans="1:14" ht="15">
      <c r="A198" s="62"/>
      <c r="B198" s="62"/>
      <c r="C198" s="62"/>
      <c r="D198" s="62"/>
      <c r="E198" s="52"/>
      <c r="F198" s="120"/>
      <c r="G198" s="120"/>
      <c r="H198" s="62"/>
      <c r="I198" s="120"/>
      <c r="J198" s="62"/>
      <c r="K198" s="120"/>
      <c r="L198" s="120"/>
      <c r="M198" s="52"/>
      <c r="N198" s="120"/>
    </row>
    <row r="199" spans="1:14" ht="15">
      <c r="A199" s="62"/>
      <c r="B199" s="62"/>
      <c r="C199" s="62"/>
      <c r="D199" s="62"/>
      <c r="E199" s="52"/>
      <c r="F199" s="120"/>
      <c r="G199" s="120"/>
      <c r="H199" s="62"/>
      <c r="I199" s="120"/>
      <c r="J199" s="62"/>
      <c r="K199" s="120"/>
      <c r="L199" s="120"/>
      <c r="M199" s="52"/>
      <c r="N199" s="120"/>
    </row>
    <row r="200" spans="1:14" ht="15">
      <c r="A200" s="62"/>
      <c r="B200" s="62"/>
      <c r="C200" s="62"/>
      <c r="D200" s="62"/>
      <c r="E200" s="52"/>
      <c r="F200" s="120"/>
      <c r="G200" s="120"/>
      <c r="H200" s="62"/>
      <c r="I200" s="120"/>
      <c r="J200" s="62"/>
      <c r="K200" s="120"/>
      <c r="L200" s="120"/>
      <c r="M200" s="52"/>
      <c r="N200" s="120"/>
    </row>
    <row r="201" spans="1:14" ht="15">
      <c r="A201" s="62"/>
      <c r="B201" s="62"/>
      <c r="C201" s="62"/>
      <c r="D201" s="62"/>
      <c r="E201" s="52"/>
      <c r="F201" s="120"/>
      <c r="G201" s="120"/>
      <c r="H201" s="62"/>
      <c r="I201" s="120"/>
      <c r="J201" s="62"/>
      <c r="K201" s="120"/>
      <c r="L201" s="120"/>
      <c r="M201" s="52"/>
      <c r="N201" s="120"/>
    </row>
    <row r="202" spans="1:14" ht="15">
      <c r="A202" s="62"/>
      <c r="B202" s="62"/>
      <c r="C202" s="62"/>
      <c r="D202" s="62"/>
      <c r="E202" s="52"/>
      <c r="F202" s="120"/>
      <c r="G202" s="120"/>
      <c r="H202" s="62"/>
      <c r="I202" s="120"/>
      <c r="J202" s="62"/>
      <c r="K202" s="120"/>
      <c r="L202" s="120"/>
      <c r="M202" s="52"/>
      <c r="N202" s="120"/>
    </row>
    <row r="203" spans="1:14" ht="15">
      <c r="A203" s="62"/>
      <c r="B203" s="62"/>
      <c r="C203" s="62"/>
      <c r="D203" s="62"/>
      <c r="E203" s="52"/>
      <c r="F203" s="120"/>
      <c r="G203" s="120"/>
      <c r="H203" s="62"/>
      <c r="I203" s="120"/>
      <c r="J203" s="62"/>
      <c r="K203" s="120"/>
      <c r="L203" s="120"/>
      <c r="M203" s="52"/>
      <c r="N203" s="120"/>
    </row>
  </sheetData>
  <mergeCells count="142">
    <mergeCell ref="P2:P3"/>
    <mergeCell ref="J2:K2"/>
    <mergeCell ref="L2:L3"/>
    <mergeCell ref="M2:M3"/>
    <mergeCell ref="N2:N3"/>
    <mergeCell ref="A14:B14"/>
    <mergeCell ref="A15:B15"/>
    <mergeCell ref="A30:B30"/>
    <mergeCell ref="A25:B25"/>
    <mergeCell ref="A28:B28"/>
    <mergeCell ref="A29:B29"/>
    <mergeCell ref="A21:B21"/>
    <mergeCell ref="A24:B24"/>
    <mergeCell ref="A16:B16"/>
    <mergeCell ref="A31:B31"/>
    <mergeCell ref="A32:B32"/>
    <mergeCell ref="A33:B33"/>
    <mergeCell ref="A34:B34"/>
    <mergeCell ref="A48:B48"/>
    <mergeCell ref="A35:B35"/>
    <mergeCell ref="A36:B36"/>
    <mergeCell ref="A37:B37"/>
    <mergeCell ref="A38:B38"/>
    <mergeCell ref="A46:B46"/>
    <mergeCell ref="A47:B47"/>
    <mergeCell ref="A39:B39"/>
    <mergeCell ref="A40:B40"/>
    <mergeCell ref="A41:B41"/>
    <mergeCell ref="A42:B42"/>
    <mergeCell ref="A43:B43"/>
    <mergeCell ref="A44:B44"/>
    <mergeCell ref="A45:B45"/>
    <mergeCell ref="A76:B76"/>
    <mergeCell ref="A77:B77"/>
    <mergeCell ref="A56:B56"/>
    <mergeCell ref="A57:B57"/>
    <mergeCell ref="A58:B58"/>
    <mergeCell ref="A65:B65"/>
    <mergeCell ref="A66:B66"/>
    <mergeCell ref="A69:B69"/>
    <mergeCell ref="A75:B75"/>
    <mergeCell ref="A62:B62"/>
    <mergeCell ref="A79:B79"/>
    <mergeCell ref="A80:B80"/>
    <mergeCell ref="A89:B89"/>
    <mergeCell ref="A90:B90"/>
    <mergeCell ref="A82:B82"/>
    <mergeCell ref="A83:B83"/>
    <mergeCell ref="A84:B84"/>
    <mergeCell ref="A132:B132"/>
    <mergeCell ref="A136:B138"/>
    <mergeCell ref="A78:B78"/>
    <mergeCell ref="A118:B118"/>
    <mergeCell ref="A125:B125"/>
    <mergeCell ref="A85:B85"/>
    <mergeCell ref="A87:B87"/>
    <mergeCell ref="A86:B86"/>
    <mergeCell ref="A111:B111"/>
    <mergeCell ref="A109:B109"/>
    <mergeCell ref="D136:D138"/>
    <mergeCell ref="E136:E138"/>
    <mergeCell ref="A117:B117"/>
    <mergeCell ref="A114:C114"/>
    <mergeCell ref="A119:B119"/>
    <mergeCell ref="A120:B120"/>
    <mergeCell ref="A115:B115"/>
    <mergeCell ref="A127:B127"/>
    <mergeCell ref="A122:C122"/>
    <mergeCell ref="A116:B116"/>
    <mergeCell ref="A100:B100"/>
    <mergeCell ref="A92:B92"/>
    <mergeCell ref="A93:B93"/>
    <mergeCell ref="A94:B94"/>
    <mergeCell ref="A98:B98"/>
    <mergeCell ref="A110:B110"/>
    <mergeCell ref="A105:B105"/>
    <mergeCell ref="A107:C107"/>
    <mergeCell ref="A104:E104"/>
    <mergeCell ref="A6:B6"/>
    <mergeCell ref="A7:B7"/>
    <mergeCell ref="A10:B10"/>
    <mergeCell ref="A11:B11"/>
    <mergeCell ref="C136:C138"/>
    <mergeCell ref="A9:D9"/>
    <mergeCell ref="C2:C3"/>
    <mergeCell ref="A13:B13"/>
    <mergeCell ref="A97:B97"/>
    <mergeCell ref="A91:B91"/>
    <mergeCell ref="A73:B73"/>
    <mergeCell ref="A51:B51"/>
    <mergeCell ref="A52:B52"/>
    <mergeCell ref="A60:B60"/>
    <mergeCell ref="I2:I3"/>
    <mergeCell ref="D2:D3"/>
    <mergeCell ref="E2:E3"/>
    <mergeCell ref="A67:B67"/>
    <mergeCell ref="A63:B63"/>
    <mergeCell ref="A64:B64"/>
    <mergeCell ref="A61:B61"/>
    <mergeCell ref="A2:B3"/>
    <mergeCell ref="A23:D23"/>
    <mergeCell ref="A5:C5"/>
    <mergeCell ref="A142:C142"/>
    <mergeCell ref="A20:C20"/>
    <mergeCell ref="F2:F3"/>
    <mergeCell ref="G2:H2"/>
    <mergeCell ref="A68:B68"/>
    <mergeCell ref="A135:B135"/>
    <mergeCell ref="A130:B130"/>
    <mergeCell ref="A133:B133"/>
    <mergeCell ref="A129:D129"/>
    <mergeCell ref="A131:B131"/>
    <mergeCell ref="A12:B12"/>
    <mergeCell ref="A17:B17"/>
    <mergeCell ref="A18:B18"/>
    <mergeCell ref="A59:B59"/>
    <mergeCell ref="A27:D27"/>
    <mergeCell ref="A50:B50"/>
    <mergeCell ref="A53:B53"/>
    <mergeCell ref="A54:B54"/>
    <mergeCell ref="A55:B55"/>
    <mergeCell ref="A49:B49"/>
    <mergeCell ref="A74:B74"/>
    <mergeCell ref="A134:B134"/>
    <mergeCell ref="A101:B101"/>
    <mergeCell ref="A126:B126"/>
    <mergeCell ref="A123:B123"/>
    <mergeCell ref="A124:B124"/>
    <mergeCell ref="A108:B108"/>
    <mergeCell ref="A112:B112"/>
    <mergeCell ref="A102:B102"/>
    <mergeCell ref="A88:B88"/>
    <mergeCell ref="A141:B141"/>
    <mergeCell ref="A143:K143"/>
    <mergeCell ref="A140:C140"/>
    <mergeCell ref="A70:B70"/>
    <mergeCell ref="A71:B71"/>
    <mergeCell ref="A95:B95"/>
    <mergeCell ref="A99:B99"/>
    <mergeCell ref="A81:B81"/>
    <mergeCell ref="A72:B72"/>
    <mergeCell ref="A96:B96"/>
  </mergeCells>
  <printOptions/>
  <pageMargins left="0.48" right="0.1968503937007874" top="0.82" bottom="0.15748031496062992" header="0.49" footer="0.15748031496062992"/>
  <pageSetup horizontalDpi="600" verticalDpi="600" orientation="landscape" pageOrder="overThenDown" paperSize="9" scale="75" r:id="rId1"/>
  <headerFooter alignWithMargins="0">
    <oddHeader>&amp;L&amp;"Times New Roman CE,Tučné"&amp;12Príloha č. 1&amp;R&amp;"Times New Roman CE,Normálne"Ministerstvo financií SR</oddHeader>
    <oddFooter>&amp;CStrana &amp;P z &amp;N</oddFooter>
  </headerFooter>
  <rowBreaks count="8" manualBreakCount="8">
    <brk id="22" max="13" man="1"/>
    <brk id="39" max="13" man="1"/>
    <brk id="56" max="13" man="1"/>
    <brk id="69" max="13" man="1"/>
    <brk id="85" max="13" man="1"/>
    <brk id="103" max="13" man="1"/>
    <brk id="117" max="13" man="1"/>
    <brk id="128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mtoth</cp:lastModifiedBy>
  <cp:lastPrinted>2006-05-23T10:10:01Z</cp:lastPrinted>
  <dcterms:created xsi:type="dcterms:W3CDTF">2005-02-28T13:25:55Z</dcterms:created>
  <dcterms:modified xsi:type="dcterms:W3CDTF">2006-05-24T11:30:56Z</dcterms:modified>
  <cp:category/>
  <cp:version/>
  <cp:contentType/>
  <cp:contentStatus/>
</cp:coreProperties>
</file>