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Z117" sheetId="1" r:id="rId1"/>
    <sheet name="Z117 (3)" sheetId="2" r:id="rId2"/>
  </sheets>
  <definedNames>
    <definedName name="_xlnm.Print_Area" localSheetId="0">'Z117'!$A$1:$N$115</definedName>
    <definedName name="strana" localSheetId="0" hidden="1">'Z117'!$P$5</definedName>
    <definedName name="strana" localSheetId="1" hidden="1">'Z117 (3)'!$K$2</definedName>
  </definedNames>
  <calcPr fullCalcOnLoad="1"/>
</workbook>
</file>

<file path=xl/sharedStrings.xml><?xml version="1.0" encoding="utf-8"?>
<sst xmlns="http://schemas.openxmlformats.org/spreadsheetml/2006/main" count="249" uniqueCount="136">
  <si>
    <t>.</t>
  </si>
  <si>
    <t>Územie : 1</t>
  </si>
  <si>
    <t>Zamestnanci a priemerné mzdy (fyzické osoby)</t>
  </si>
  <si>
    <t>Počet</t>
  </si>
  <si>
    <t>priemerný evidenčný počet</t>
  </si>
  <si>
    <t>priemerná mesačná mzda</t>
  </si>
  <si>
    <t>vykazu-</t>
  </si>
  <si>
    <t>zamestnancov</t>
  </si>
  <si>
    <t>v Sk</t>
  </si>
  <si>
    <t>júcich</t>
  </si>
  <si>
    <t>skutočnosť</t>
  </si>
  <si>
    <t>index rovnaké</t>
  </si>
  <si>
    <t>jedno-</t>
  </si>
  <si>
    <t>v sledovanom</t>
  </si>
  <si>
    <t>obdobie</t>
  </si>
  <si>
    <t>tiek</t>
  </si>
  <si>
    <t>období</t>
  </si>
  <si>
    <t>m.r. = 100</t>
  </si>
  <si>
    <t>A</t>
  </si>
  <si>
    <t>S p o l u   SR</t>
  </si>
  <si>
    <t>Bratislavský kraj</t>
  </si>
  <si>
    <t xml:space="preserve">      Bratislava I</t>
  </si>
  <si>
    <t xml:space="preserve">      Bratislava II</t>
  </si>
  <si>
    <t xml:space="preserve">      Bratislava III</t>
  </si>
  <si>
    <t xml:space="preserve">      Bratislava IV</t>
  </si>
  <si>
    <t xml:space="preserve">      Bratislava V</t>
  </si>
  <si>
    <t xml:space="preserve">   Spolu Bratislava</t>
  </si>
  <si>
    <t xml:space="preserve">   Malacky</t>
  </si>
  <si>
    <t xml:space="preserve">   Pezinok</t>
  </si>
  <si>
    <t xml:space="preserve">   Senec</t>
  </si>
  <si>
    <t>Trnavský kraj</t>
  </si>
  <si>
    <t xml:space="preserve">   Dunajská Streda</t>
  </si>
  <si>
    <t xml:space="preserve">   Galanta</t>
  </si>
  <si>
    <t xml:space="preserve">   Hlohovec</t>
  </si>
  <si>
    <t xml:space="preserve">   Piešťany</t>
  </si>
  <si>
    <t xml:space="preserve">   Senica</t>
  </si>
  <si>
    <t xml:space="preserve">   Skalica</t>
  </si>
  <si>
    <t xml:space="preserve">   Trnava</t>
  </si>
  <si>
    <t>Trenčiansky kraj</t>
  </si>
  <si>
    <t xml:space="preserve">   Bánovce nad Bebravou</t>
  </si>
  <si>
    <t xml:space="preserve">   Ilava</t>
  </si>
  <si>
    <t xml:space="preserve">   Myjava</t>
  </si>
  <si>
    <t xml:space="preserve">   Nové Mesto nad Váhom</t>
  </si>
  <si>
    <t xml:space="preserve">   Partizánske</t>
  </si>
  <si>
    <t xml:space="preserve">   Považská Bystrica</t>
  </si>
  <si>
    <t xml:space="preserve">   Prievidza</t>
  </si>
  <si>
    <t xml:space="preserve">   Púchov</t>
  </si>
  <si>
    <t xml:space="preserve">   Trenčín</t>
  </si>
  <si>
    <t>Nitriansky kraj</t>
  </si>
  <si>
    <t xml:space="preserve">   Komárno</t>
  </si>
  <si>
    <t xml:space="preserve">   Levice</t>
  </si>
  <si>
    <t xml:space="preserve">   Nitra</t>
  </si>
  <si>
    <t xml:space="preserve">   Nové Zámky</t>
  </si>
  <si>
    <t xml:space="preserve">   Šaľa</t>
  </si>
  <si>
    <t xml:space="preserve">   Topoľčany</t>
  </si>
  <si>
    <t xml:space="preserve">   Zlaté Moravce</t>
  </si>
  <si>
    <t>Žilinský kraj</t>
  </si>
  <si>
    <t xml:space="preserve">   Bytča</t>
  </si>
  <si>
    <t xml:space="preserve">   Čadca</t>
  </si>
  <si>
    <t xml:space="preserve">   Dolný Kubín</t>
  </si>
  <si>
    <t xml:space="preserve">   Kysucké Nové Mesto</t>
  </si>
  <si>
    <t xml:space="preserve">   Liptovský Mikuláš</t>
  </si>
  <si>
    <t xml:space="preserve">   Martin</t>
  </si>
  <si>
    <t xml:space="preserve">   Námestovo</t>
  </si>
  <si>
    <t xml:space="preserve">   Ružomberok</t>
  </si>
  <si>
    <t xml:space="preserve">   Turčianske Teplice</t>
  </si>
  <si>
    <t xml:space="preserve">   Tvrdošín</t>
  </si>
  <si>
    <t xml:space="preserve">   Žilina</t>
  </si>
  <si>
    <t>Banskobystrický kraj</t>
  </si>
  <si>
    <t xml:space="preserve">   Banská Bystrica</t>
  </si>
  <si>
    <t xml:space="preserve">   Banská Štiavnica</t>
  </si>
  <si>
    <t xml:space="preserve">   Brezno</t>
  </si>
  <si>
    <t xml:space="preserve">   Detva</t>
  </si>
  <si>
    <t xml:space="preserve">   Krupina</t>
  </si>
  <si>
    <t xml:space="preserve">   Lučenec</t>
  </si>
  <si>
    <t xml:space="preserve">   Poltár</t>
  </si>
  <si>
    <t xml:space="preserve">   Revúca</t>
  </si>
  <si>
    <t xml:space="preserve">   Rimavská Sobota</t>
  </si>
  <si>
    <t xml:space="preserve">   Veľký Krtíš</t>
  </si>
  <si>
    <t xml:space="preserve">   Zvolen</t>
  </si>
  <si>
    <t xml:space="preserve">   Žarnovica</t>
  </si>
  <si>
    <t xml:space="preserve">   Žiar nad Hronom</t>
  </si>
  <si>
    <t>Prešovský kraj</t>
  </si>
  <si>
    <t xml:space="preserve">   Bardejov</t>
  </si>
  <si>
    <t xml:space="preserve">   Humenné</t>
  </si>
  <si>
    <t xml:space="preserve">   Kežmarok</t>
  </si>
  <si>
    <t xml:space="preserve">   Levoča</t>
  </si>
  <si>
    <t xml:space="preserve">   Medzilaborce</t>
  </si>
  <si>
    <t xml:space="preserve">   Poprad</t>
  </si>
  <si>
    <t xml:space="preserve">   Prešov</t>
  </si>
  <si>
    <t xml:space="preserve">   Sabinov</t>
  </si>
  <si>
    <t xml:space="preserve">   Snina</t>
  </si>
  <si>
    <t xml:space="preserve">   Stará Ľubovňa</t>
  </si>
  <si>
    <t xml:space="preserve">   Stropkov</t>
  </si>
  <si>
    <t xml:space="preserve">   Svidník</t>
  </si>
  <si>
    <t xml:space="preserve">   Vranov nad Topľou</t>
  </si>
  <si>
    <t>Košický kraj</t>
  </si>
  <si>
    <t xml:space="preserve">   Gelnica</t>
  </si>
  <si>
    <t xml:space="preserve">   Košice I</t>
  </si>
  <si>
    <t xml:space="preserve">   Košice II</t>
  </si>
  <si>
    <t xml:space="preserve">   Košice III</t>
  </si>
  <si>
    <t xml:space="preserve">   Košice IV</t>
  </si>
  <si>
    <t xml:space="preserve">   Košice - okolie</t>
  </si>
  <si>
    <t xml:space="preserve">   Michalovce</t>
  </si>
  <si>
    <t xml:space="preserve">   Rožňava</t>
  </si>
  <si>
    <t xml:space="preserve">   Sobrance</t>
  </si>
  <si>
    <t xml:space="preserve">   Spišská Nová Ves</t>
  </si>
  <si>
    <t xml:space="preserve">   Trebišov</t>
  </si>
  <si>
    <t>% zzo SR</t>
  </si>
  <si>
    <t>Poradie</t>
  </si>
  <si>
    <t>Podieľ minimálnej mzdy</t>
  </si>
  <si>
    <t>k priemernej mzde</t>
  </si>
  <si>
    <t>*</t>
  </si>
  <si>
    <t>v %</t>
  </si>
  <si>
    <t>osoby</t>
  </si>
  <si>
    <t xml:space="preserve">Podiel minimálnej mzdy na priemernej mzde </t>
  </si>
  <si>
    <t>ň</t>
  </si>
  <si>
    <t>Okres/Kraj</t>
  </si>
  <si>
    <t>priemer za rok 2004</t>
  </si>
  <si>
    <t xml:space="preserve">           Prepočty MPSVR SR</t>
  </si>
  <si>
    <t xml:space="preserve">  index </t>
  </si>
  <si>
    <t>rovn.obd.</t>
  </si>
  <si>
    <t>index</t>
  </si>
  <si>
    <t>rovn.obd</t>
  </si>
  <si>
    <t>% zo SR</t>
  </si>
  <si>
    <t>Priemerný evidenčný počet</t>
  </si>
  <si>
    <t>Priemerná mesačná mzda v Sk</t>
  </si>
  <si>
    <t xml:space="preserve">  skutočnosť</t>
  </si>
  <si>
    <t xml:space="preserve">         *</t>
  </si>
  <si>
    <t xml:space="preserve">Zdroj: ŠÚ SR, ÚPSVR, Zákon č. 90/1996 Z. z.  o minimálnej mzde v znení neskorších predpisov. </t>
  </si>
  <si>
    <t>Zamestnanci, priemerné mesačné mzdy (fyzické osoby), podiel platnej a navrhovanej hrubej mesačnej  minimálnej mzdy na priemernej mesačnej nominálnej mzde zamestnancov za rok 2004 (podniky s 20 a viac zamestnancami)</t>
  </si>
  <si>
    <t>Uchádzači o zamestnanie</t>
  </si>
  <si>
    <t xml:space="preserve"> nezam.</t>
  </si>
  <si>
    <t>miera evid.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</si>
  <si>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</si>
  <si>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Príloha č. 3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</si>
</sst>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\ ##0_)"/>
    <numFmt numFmtId="166" formatCode="#.0\ ##0_)"/>
    <numFmt numFmtId="167" formatCode="#.\ ##0_)"/>
    <numFmt numFmtId="168" formatCode="#.##0_)"/>
    <numFmt numFmtId="169" formatCode="#.##_)"/>
    <numFmt numFmtId="170" formatCode="0.0%"/>
    <numFmt numFmtId="171" formatCode="0.0;[Red]0.0"/>
    <numFmt numFmtId="172" formatCode="0.00_)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21" applyFont="1" applyAlignment="1">
      <alignment horizontal="centerContinuous"/>
      <protection/>
    </xf>
    <xf numFmtId="3" fontId="0" fillId="0" borderId="0" xfId="21" applyNumberFormat="1" applyFont="1" applyAlignment="1">
      <alignment horizontal="centerContinuous"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" fontId="0" fillId="0" borderId="0" xfId="21" applyNumberFormat="1" applyFont="1" applyAlignment="1">
      <alignment horizontal="right"/>
      <protection/>
    </xf>
    <xf numFmtId="0" fontId="0" fillId="0" borderId="1" xfId="21" applyFont="1" applyBorder="1" applyAlignment="1">
      <alignment horizontal="center"/>
      <protection/>
    </xf>
    <xf numFmtId="3" fontId="0" fillId="0" borderId="1" xfId="21" applyNumberFormat="1" applyFont="1" applyBorder="1" applyAlignment="1">
      <alignment horizontal="center"/>
      <protection/>
    </xf>
    <xf numFmtId="3" fontId="0" fillId="0" borderId="2" xfId="21" applyNumberFormat="1" applyFont="1" applyBorder="1" applyAlignment="1">
      <alignment horizontal="centerContinuous"/>
      <protection/>
    </xf>
    <xf numFmtId="3" fontId="0" fillId="0" borderId="3" xfId="21" applyNumberFormat="1" applyFont="1" applyBorder="1" applyAlignment="1">
      <alignment horizontal="centerContinuous"/>
      <protection/>
    </xf>
    <xf numFmtId="0" fontId="0" fillId="0" borderId="4" xfId="21" applyFont="1" applyBorder="1" applyAlignment="1">
      <alignment horizontal="center"/>
      <protection/>
    </xf>
    <xf numFmtId="3" fontId="0" fillId="0" borderId="4" xfId="21" applyNumberFormat="1" applyFont="1" applyBorder="1" applyAlignment="1">
      <alignment horizontal="center"/>
      <protection/>
    </xf>
    <xf numFmtId="3" fontId="0" fillId="0" borderId="5" xfId="21" applyNumberFormat="1" applyFont="1" applyBorder="1" applyAlignment="1">
      <alignment horizontal="centerContinuous"/>
      <protection/>
    </xf>
    <xf numFmtId="3" fontId="0" fillId="0" borderId="6" xfId="21" applyNumberFormat="1" applyFont="1" applyBorder="1" applyAlignment="1">
      <alignment horizontal="centerContinuous"/>
      <protection/>
    </xf>
    <xf numFmtId="3" fontId="0" fillId="0" borderId="7" xfId="21" applyNumberFormat="1" applyFont="1" applyBorder="1" applyAlignment="1">
      <alignment horizontal="centerContinuous"/>
      <protection/>
    </xf>
    <xf numFmtId="3" fontId="0" fillId="0" borderId="8" xfId="21" applyNumberFormat="1" applyFont="1" applyBorder="1" applyAlignment="1">
      <alignment horizontal="centerContinuous"/>
      <protection/>
    </xf>
    <xf numFmtId="0" fontId="0" fillId="0" borderId="9" xfId="21" applyFont="1" applyBorder="1" applyAlignment="1">
      <alignment horizontal="center"/>
      <protection/>
    </xf>
    <xf numFmtId="3" fontId="0" fillId="0" borderId="9" xfId="21" applyNumberFormat="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3" fontId="0" fillId="0" borderId="10" xfId="21" applyNumberFormat="1" applyFont="1" applyBorder="1" applyAlignment="1">
      <alignment horizontal="center"/>
      <protection/>
    </xf>
    <xf numFmtId="164" fontId="0" fillId="0" borderId="0" xfId="21" applyNumberFormat="1" applyFont="1" applyAlignment="1">
      <alignment horizontal="right"/>
      <protection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3" fontId="0" fillId="0" borderId="0" xfId="21" applyNumberFormat="1" applyFont="1" applyBorder="1" applyAlignment="1">
      <alignment horizontal="centerContinuous"/>
      <protection/>
    </xf>
    <xf numFmtId="3" fontId="0" fillId="0" borderId="0" xfId="21" applyNumberFormat="1" applyFont="1" applyBorder="1" applyAlignment="1">
      <alignment horizontal="right"/>
      <protection/>
    </xf>
    <xf numFmtId="164" fontId="0" fillId="0" borderId="0" xfId="21" applyNumberFormat="1" applyFont="1" applyBorder="1" applyAlignment="1">
      <alignment horizontal="right"/>
      <protection/>
    </xf>
    <xf numFmtId="164" fontId="0" fillId="0" borderId="11" xfId="21" applyNumberFormat="1" applyFont="1" applyBorder="1" applyAlignment="1">
      <alignment horizontal="right"/>
      <protection/>
    </xf>
    <xf numFmtId="0" fontId="0" fillId="0" borderId="12" xfId="21" applyFont="1" applyBorder="1" applyAlignment="1">
      <alignment/>
      <protection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2" xfId="21" applyFont="1" applyBorder="1" applyAlignment="1">
      <alignment horizontal="center"/>
      <protection/>
    </xf>
    <xf numFmtId="3" fontId="1" fillId="0" borderId="14" xfId="21" applyNumberFormat="1" applyFont="1" applyBorder="1" applyAlignment="1">
      <alignment horizontal="center"/>
      <protection/>
    </xf>
    <xf numFmtId="0" fontId="1" fillId="0" borderId="1" xfId="0" applyFont="1" applyBorder="1" applyAlignment="1">
      <alignment/>
    </xf>
    <xf numFmtId="3" fontId="1" fillId="0" borderId="1" xfId="21" applyNumberFormat="1" applyFont="1" applyBorder="1" applyAlignment="1">
      <alignment horizontal="centerContinuous"/>
      <protection/>
    </xf>
    <xf numFmtId="3" fontId="1" fillId="0" borderId="15" xfId="21" applyNumberFormat="1" applyFont="1" applyBorder="1" applyAlignment="1">
      <alignment horizontal="centerContinuous"/>
      <protection/>
    </xf>
    <xf numFmtId="3" fontId="1" fillId="0" borderId="1" xfId="21" applyNumberFormat="1" applyFont="1" applyBorder="1" applyAlignment="1">
      <alignment horizontal="center"/>
      <protection/>
    </xf>
    <xf numFmtId="3" fontId="1" fillId="0" borderId="4" xfId="21" applyNumberFormat="1" applyFont="1" applyBorder="1" applyAlignment="1">
      <alignment horizontal="center"/>
      <protection/>
    </xf>
    <xf numFmtId="3" fontId="1" fillId="0" borderId="16" xfId="21" applyNumberFormat="1" applyFont="1" applyBorder="1" applyAlignment="1">
      <alignment horizontal="center"/>
      <protection/>
    </xf>
    <xf numFmtId="0" fontId="1" fillId="0" borderId="13" xfId="21" applyFont="1" applyBorder="1" applyAlignment="1">
      <alignment horizontal="center"/>
      <protection/>
    </xf>
    <xf numFmtId="3" fontId="1" fillId="0" borderId="17" xfId="21" applyNumberFormat="1" applyFont="1" applyBorder="1" applyAlignment="1">
      <alignment horizontal="center"/>
      <protection/>
    </xf>
    <xf numFmtId="3" fontId="1" fillId="0" borderId="18" xfId="21" applyNumberFormat="1" applyFont="1" applyBorder="1" applyAlignment="1">
      <alignment horizontal="center"/>
      <protection/>
    </xf>
    <xf numFmtId="3" fontId="1" fillId="0" borderId="19" xfId="21" applyNumberFormat="1" applyFont="1" applyBorder="1" applyAlignment="1">
      <alignment horizontal="center"/>
      <protection/>
    </xf>
    <xf numFmtId="3" fontId="0" fillId="0" borderId="0" xfId="21" applyNumberFormat="1" applyFont="1" applyAlignment="1">
      <alignment horizontal="center"/>
      <protection/>
    </xf>
    <xf numFmtId="3" fontId="4" fillId="0" borderId="11" xfId="21" applyNumberFormat="1" applyFont="1" applyBorder="1" applyAlignment="1">
      <alignment horizontal="left"/>
      <protection/>
    </xf>
    <xf numFmtId="4" fontId="1" fillId="0" borderId="0" xfId="21" applyNumberFormat="1" applyFont="1" applyBorder="1" applyAlignment="1">
      <alignment horizontal="center"/>
      <protection/>
    </xf>
    <xf numFmtId="4" fontId="0" fillId="0" borderId="0" xfId="21" applyNumberFormat="1" applyFont="1" applyBorder="1" applyAlignment="1">
      <alignment horizontal="center"/>
      <protection/>
    </xf>
    <xf numFmtId="164" fontId="0" fillId="0" borderId="20" xfId="21" applyNumberFormat="1" applyFont="1" applyBorder="1" applyAlignment="1">
      <alignment horizontal="center"/>
      <protection/>
    </xf>
    <xf numFmtId="3" fontId="1" fillId="0" borderId="0" xfId="21" applyNumberFormat="1" applyFont="1" applyBorder="1" applyAlignment="1">
      <alignment horizontal="center"/>
      <protection/>
    </xf>
    <xf numFmtId="3" fontId="0" fillId="0" borderId="0" xfId="21" applyNumberFormat="1" applyFont="1" applyBorder="1" applyAlignment="1">
      <alignment horizontal="center"/>
      <protection/>
    </xf>
    <xf numFmtId="172" fontId="5" fillId="0" borderId="11" xfId="20" applyNumberFormat="1" applyFont="1" applyBorder="1" applyAlignment="1">
      <alignment horizontal="center"/>
      <protection/>
    </xf>
    <xf numFmtId="3" fontId="4" fillId="0" borderId="11" xfId="21" applyNumberFormat="1" applyFont="1" applyBorder="1" applyAlignment="1">
      <alignment horizontal="center"/>
      <protection/>
    </xf>
    <xf numFmtId="172" fontId="4" fillId="0" borderId="11" xfId="20" applyNumberFormat="1" applyFont="1" applyBorder="1" applyAlignment="1">
      <alignment horizontal="center"/>
      <protection/>
    </xf>
    <xf numFmtId="172" fontId="5" fillId="0" borderId="21" xfId="20" applyNumberFormat="1" applyFont="1" applyBorder="1" applyAlignment="1">
      <alignment horizontal="center"/>
      <protection/>
    </xf>
    <xf numFmtId="164" fontId="1" fillId="0" borderId="0" xfId="21" applyNumberFormat="1" applyFont="1" applyBorder="1" applyAlignment="1">
      <alignment horizontal="center"/>
      <protection/>
    </xf>
    <xf numFmtId="3" fontId="1" fillId="0" borderId="0" xfId="21" applyNumberFormat="1" applyFont="1" applyBorder="1" applyAlignment="1">
      <alignment horizontal="center"/>
      <protection/>
    </xf>
    <xf numFmtId="164" fontId="1" fillId="0" borderId="0" xfId="21" applyNumberFormat="1" applyFont="1" applyBorder="1" applyAlignment="1">
      <alignment horizontal="center"/>
      <protection/>
    </xf>
    <xf numFmtId="164" fontId="0" fillId="0" borderId="0" xfId="21" applyNumberFormat="1" applyFont="1" applyBorder="1" applyAlignment="1">
      <alignment horizontal="center"/>
      <protection/>
    </xf>
    <xf numFmtId="171" fontId="1" fillId="0" borderId="0" xfId="21" applyNumberFormat="1" applyFont="1" applyBorder="1" applyAlignment="1">
      <alignment horizontal="center"/>
      <protection/>
    </xf>
    <xf numFmtId="164" fontId="0" fillId="0" borderId="0" xfId="21" applyNumberFormat="1" applyFont="1" applyBorder="1" applyAlignment="1">
      <alignment horizontal="center"/>
      <protection/>
    </xf>
    <xf numFmtId="3" fontId="0" fillId="0" borderId="0" xfId="21" applyNumberFormat="1" applyFont="1" applyBorder="1" applyAlignment="1">
      <alignment horizontal="center"/>
      <protection/>
    </xf>
    <xf numFmtId="171" fontId="0" fillId="0" borderId="0" xfId="21" applyNumberFormat="1" applyFont="1" applyBorder="1" applyAlignment="1">
      <alignment horizontal="center"/>
      <protection/>
    </xf>
    <xf numFmtId="3" fontId="0" fillId="0" borderId="20" xfId="21" applyNumberFormat="1" applyFont="1" applyBorder="1" applyAlignment="1">
      <alignment horizontal="center"/>
      <protection/>
    </xf>
    <xf numFmtId="165" fontId="5" fillId="2" borderId="0" xfId="20" applyNumberFormat="1" applyFont="1" applyFill="1" applyBorder="1" applyAlignment="1">
      <alignment horizontal="center"/>
      <protection/>
    </xf>
    <xf numFmtId="3" fontId="4" fillId="0" borderId="0" xfId="21" applyNumberFormat="1" applyFont="1" applyBorder="1" applyAlignment="1">
      <alignment horizontal="center"/>
      <protection/>
    </xf>
    <xf numFmtId="165" fontId="4" fillId="0" borderId="0" xfId="20" applyNumberFormat="1" applyFont="1" applyBorder="1" applyAlignment="1">
      <alignment horizontal="center"/>
      <protection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20" xfId="21" applyNumberFormat="1" applyFont="1" applyBorder="1" applyAlignment="1">
      <alignment horizontal="right"/>
      <protection/>
    </xf>
    <xf numFmtId="0" fontId="1" fillId="0" borderId="21" xfId="0" applyFont="1" applyBorder="1" applyAlignment="1">
      <alignment horizontal="right"/>
    </xf>
    <xf numFmtId="3" fontId="1" fillId="0" borderId="14" xfId="21" applyNumberFormat="1" applyFont="1" applyBorder="1" applyAlignment="1">
      <alignment horizontal="left"/>
      <protection/>
    </xf>
    <xf numFmtId="165" fontId="5" fillId="2" borderId="0" xfId="20" applyNumberFormat="1" applyFont="1" applyFill="1" applyBorder="1" applyAlignment="1">
      <alignment horizontal="center" vertical="justify"/>
      <protection/>
    </xf>
    <xf numFmtId="3" fontId="4" fillId="0" borderId="0" xfId="21" applyNumberFormat="1" applyFont="1" applyBorder="1" applyAlignment="1">
      <alignment horizontal="center" vertical="justify"/>
      <protection/>
    </xf>
    <xf numFmtId="165" fontId="4" fillId="0" borderId="0" xfId="20" applyNumberFormat="1" applyFont="1" applyBorder="1" applyAlignment="1">
      <alignment horizontal="center" vertical="justify"/>
      <protection/>
    </xf>
    <xf numFmtId="3" fontId="4" fillId="0" borderId="0" xfId="21" applyNumberFormat="1" applyFont="1" applyBorder="1" applyAlignment="1">
      <alignment horizontal="left" vertical="justify"/>
      <protection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0" borderId="26" xfId="21" applyNumberFormat="1" applyFont="1" applyBorder="1" applyAlignment="1">
      <alignment horizontal="center"/>
      <protection/>
    </xf>
    <xf numFmtId="3" fontId="1" fillId="0" borderId="20" xfId="21" applyNumberFormat="1" applyFont="1" applyBorder="1" applyAlignment="1">
      <alignment horizontal="center"/>
      <protection/>
    </xf>
    <xf numFmtId="3" fontId="1" fillId="0" borderId="17" xfId="21" applyNumberFormat="1" applyFont="1" applyBorder="1" applyAlignment="1">
      <alignment horizontal="center"/>
      <protection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0" borderId="25" xfId="21" applyNumberFormat="1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3" fontId="1" fillId="0" borderId="5" xfId="21" applyNumberFormat="1" applyFont="1" applyBorder="1" applyAlignment="1">
      <alignment horizontal="center" vertical="center"/>
      <protection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1" fillId="0" borderId="8" xfId="21" applyNumberFormat="1" applyFont="1" applyBorder="1" applyAlignment="1">
      <alignment horizontal="center"/>
      <protection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3" fontId="1" fillId="0" borderId="6" xfId="21" applyNumberFormat="1" applyFont="1" applyBorder="1" applyAlignment="1">
      <alignment horizontal="center" wrapText="1"/>
      <protection/>
    </xf>
    <xf numFmtId="0" fontId="1" fillId="0" borderId="2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3" fontId="0" fillId="0" borderId="2" xfId="21" applyNumberFormat="1" applyFon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5" xfId="21" applyNumberFormat="1" applyFont="1" applyBorder="1" applyAlignment="1">
      <alignment horizontal="center"/>
      <protection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4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NEZ_97" xfId="20"/>
    <cellStyle name="normální_Hlavick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showGridLines="0" tabSelected="1" view="pageBreakPreview" zoomScale="75" zoomScaleNormal="75" zoomScaleSheetLayoutView="75" workbookViewId="0" topLeftCell="A1">
      <selection activeCell="K32" sqref="K32"/>
    </sheetView>
  </sheetViews>
  <sheetFormatPr defaultColWidth="9.00390625" defaultRowHeight="12.75"/>
  <cols>
    <col min="1" max="1" width="23.75390625" style="5" customWidth="1"/>
    <col min="2" max="2" width="10.125" style="6" customWidth="1"/>
    <col min="3" max="3" width="13.375" style="6" customWidth="1"/>
    <col min="4" max="4" width="12.25390625" style="21" customWidth="1"/>
    <col min="5" max="5" width="13.875" style="6" customWidth="1"/>
    <col min="6" max="6" width="10.125" style="6" customWidth="1"/>
    <col min="7" max="7" width="9.875" style="21" customWidth="1"/>
    <col min="8" max="8" width="9.25390625" style="21" customWidth="1"/>
    <col min="9" max="9" width="10.875" style="21" customWidth="1"/>
    <col min="10" max="10" width="3.75390625" style="21" customWidth="1"/>
    <col min="11" max="11" width="6.00390625" style="21" customWidth="1"/>
    <col min="12" max="12" width="0.875" style="21" customWidth="1"/>
    <col min="13" max="13" width="12.75390625" style="21" customWidth="1"/>
    <col min="14" max="14" width="14.125" style="21" customWidth="1"/>
    <col min="15" max="15" width="10.375" style="6" customWidth="1"/>
    <col min="16" max="16" width="11.875" style="6" customWidth="1"/>
    <col min="17" max="17" width="1.75390625" style="3" hidden="1" customWidth="1"/>
    <col min="18" max="19" width="9.125" style="4" customWidth="1"/>
    <col min="20" max="20" width="17.00390625" style="4" customWidth="1"/>
    <col min="21" max="21" width="9.125" style="4" customWidth="1"/>
    <col min="22" max="22" width="12.875" style="4" bestFit="1" customWidth="1"/>
    <col min="23" max="16384" width="9.125" style="4" customWidth="1"/>
  </cols>
  <sheetData>
    <row r="1" spans="1:14" ht="13.5" thickBot="1">
      <c r="A1" s="93" t="s">
        <v>135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5" ht="13.5" hidden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2"/>
    </row>
    <row r="3" spans="1:14" ht="25.5" customHeight="1">
      <c r="A3" s="116" t="s">
        <v>130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8"/>
    </row>
    <row r="4" spans="1:17" ht="13.5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  <c r="N4" s="73"/>
      <c r="P4" s="2"/>
      <c r="Q4" s="3" t="s">
        <v>0</v>
      </c>
    </row>
    <row r="5" spans="1:14" ht="12.75">
      <c r="A5" s="32"/>
      <c r="B5" s="74"/>
      <c r="C5" s="105" t="s">
        <v>2</v>
      </c>
      <c r="D5" s="106"/>
      <c r="E5" s="106"/>
      <c r="F5" s="106"/>
      <c r="G5" s="106"/>
      <c r="H5" s="107"/>
      <c r="I5" s="95" t="s">
        <v>115</v>
      </c>
      <c r="J5" s="96"/>
      <c r="K5" s="96"/>
      <c r="L5" s="97"/>
      <c r="M5" s="108" t="s">
        <v>131</v>
      </c>
      <c r="N5" s="109"/>
    </row>
    <row r="6" spans="1:14" ht="12.75">
      <c r="A6" s="32" t="s">
        <v>117</v>
      </c>
      <c r="B6" s="33" t="s">
        <v>3</v>
      </c>
      <c r="C6" s="112" t="s">
        <v>125</v>
      </c>
      <c r="D6" s="113"/>
      <c r="E6" s="99" t="s">
        <v>126</v>
      </c>
      <c r="F6" s="100"/>
      <c r="G6" s="100"/>
      <c r="H6" s="101"/>
      <c r="I6" s="98"/>
      <c r="J6" s="96"/>
      <c r="K6" s="96"/>
      <c r="L6" s="97"/>
      <c r="M6" s="110" t="s">
        <v>118</v>
      </c>
      <c r="N6" s="111"/>
    </row>
    <row r="7" spans="1:14" ht="30" customHeight="1">
      <c r="A7" s="32"/>
      <c r="B7" s="38" t="s">
        <v>6</v>
      </c>
      <c r="C7" s="114"/>
      <c r="D7" s="115"/>
      <c r="E7" s="102"/>
      <c r="F7" s="103"/>
      <c r="G7" s="103"/>
      <c r="H7" s="104"/>
      <c r="I7" s="34"/>
      <c r="J7" s="79"/>
      <c r="K7" s="80"/>
      <c r="L7" s="81"/>
      <c r="M7" s="35"/>
      <c r="N7" s="36" t="s">
        <v>133</v>
      </c>
    </row>
    <row r="8" spans="1:15" ht="22.5" customHeight="1">
      <c r="A8" s="32"/>
      <c r="B8" s="33" t="s">
        <v>9</v>
      </c>
      <c r="C8" s="33" t="s">
        <v>127</v>
      </c>
      <c r="D8" s="37" t="s">
        <v>120</v>
      </c>
      <c r="E8" s="37" t="s">
        <v>10</v>
      </c>
      <c r="F8" s="37" t="s">
        <v>122</v>
      </c>
      <c r="G8" s="37" t="s">
        <v>124</v>
      </c>
      <c r="H8" s="37" t="s">
        <v>109</v>
      </c>
      <c r="I8" s="38">
        <v>6500</v>
      </c>
      <c r="J8" s="87">
        <f>6900</f>
        <v>6900</v>
      </c>
      <c r="K8" s="88"/>
      <c r="L8" s="89"/>
      <c r="M8" s="38" t="s">
        <v>114</v>
      </c>
      <c r="N8" s="39" t="s">
        <v>132</v>
      </c>
      <c r="O8" s="6" t="s">
        <v>134</v>
      </c>
    </row>
    <row r="9" spans="1:14" ht="12.75">
      <c r="A9" s="32"/>
      <c r="B9" s="33" t="s">
        <v>12</v>
      </c>
      <c r="C9" s="33" t="s">
        <v>13</v>
      </c>
      <c r="D9" s="38" t="s">
        <v>121</v>
      </c>
      <c r="E9" s="38" t="s">
        <v>13</v>
      </c>
      <c r="F9" s="38" t="s">
        <v>123</v>
      </c>
      <c r="G9" s="38"/>
      <c r="H9" s="38"/>
      <c r="I9" s="38"/>
      <c r="J9" s="82"/>
      <c r="K9" s="4"/>
      <c r="L9" s="83"/>
      <c r="M9" s="38"/>
      <c r="N9" s="39" t="s">
        <v>113</v>
      </c>
    </row>
    <row r="10" spans="1:14" ht="13.5" thickBot="1">
      <c r="A10" s="40"/>
      <c r="B10" s="41" t="s">
        <v>15</v>
      </c>
      <c r="C10" s="41" t="s">
        <v>16</v>
      </c>
      <c r="D10" s="42" t="s">
        <v>17</v>
      </c>
      <c r="E10" s="42" t="s">
        <v>16</v>
      </c>
      <c r="F10" s="42" t="s">
        <v>17</v>
      </c>
      <c r="G10" s="42"/>
      <c r="H10" s="42"/>
      <c r="I10" s="42"/>
      <c r="J10" s="84"/>
      <c r="K10" s="85"/>
      <c r="L10" s="86"/>
      <c r="M10" s="42"/>
      <c r="N10" s="43"/>
    </row>
    <row r="11" spans="1:14" ht="13.5" thickBot="1">
      <c r="A11" s="40" t="s">
        <v>18</v>
      </c>
      <c r="B11" s="41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90">
        <v>9</v>
      </c>
      <c r="K11" s="91"/>
      <c r="L11" s="92"/>
      <c r="M11" s="42">
        <v>10</v>
      </c>
      <c r="N11" s="43">
        <v>11</v>
      </c>
    </row>
    <row r="12" spans="1:14" ht="12.75">
      <c r="A12" s="28"/>
      <c r="B12" s="25"/>
      <c r="C12" s="25"/>
      <c r="D12" s="26"/>
      <c r="E12" s="25"/>
      <c r="F12" s="26"/>
      <c r="G12" s="26"/>
      <c r="H12" s="26"/>
      <c r="I12" s="26"/>
      <c r="J12" s="26"/>
      <c r="K12" s="26"/>
      <c r="L12" s="26"/>
      <c r="N12" s="27"/>
    </row>
    <row r="13" spans="1:14" ht="12.75">
      <c r="A13" s="28" t="s">
        <v>0</v>
      </c>
      <c r="B13" s="25"/>
      <c r="C13" s="25"/>
      <c r="D13" s="26"/>
      <c r="E13" s="25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12" customHeight="1">
      <c r="A14" s="31" t="s">
        <v>19</v>
      </c>
      <c r="B14" s="56">
        <v>22171</v>
      </c>
      <c r="C14" s="56">
        <v>1197089</v>
      </c>
      <c r="D14" s="55">
        <v>97.3</v>
      </c>
      <c r="E14" s="56">
        <v>17444</v>
      </c>
      <c r="F14" s="55">
        <v>111.8</v>
      </c>
      <c r="G14" s="57">
        <v>100</v>
      </c>
      <c r="H14" s="49" t="s">
        <v>112</v>
      </c>
      <c r="I14" s="46">
        <f>(6500/E14)*100</f>
        <v>37.262095849575786</v>
      </c>
      <c r="J14" s="46"/>
      <c r="K14" s="46">
        <f>(6900/E14)*100</f>
        <v>39.555147901857374</v>
      </c>
      <c r="L14" s="46"/>
      <c r="M14" s="75">
        <v>409112</v>
      </c>
      <c r="N14" s="51">
        <v>14.262221329400163</v>
      </c>
    </row>
    <row r="15" spans="1:15" ht="12.75" customHeight="1" hidden="1">
      <c r="A15" s="29"/>
      <c r="B15" s="50"/>
      <c r="C15" s="50"/>
      <c r="D15" s="58"/>
      <c r="E15" s="50"/>
      <c r="F15" s="58"/>
      <c r="G15" s="58"/>
      <c r="H15" s="50"/>
      <c r="I15" s="47"/>
      <c r="J15" s="47"/>
      <c r="K15" s="47"/>
      <c r="L15" s="47"/>
      <c r="M15" s="76"/>
      <c r="N15" s="52"/>
      <c r="O15" s="6" t="s">
        <v>116</v>
      </c>
    </row>
    <row r="16" spans="1:14" ht="12.75">
      <c r="A16" s="31" t="s">
        <v>20</v>
      </c>
      <c r="B16" s="56">
        <v>3099</v>
      </c>
      <c r="C16" s="56">
        <v>336481</v>
      </c>
      <c r="D16" s="55">
        <v>97.8</v>
      </c>
      <c r="E16" s="56">
        <v>22969</v>
      </c>
      <c r="F16" s="55">
        <v>113</v>
      </c>
      <c r="G16" s="59">
        <f>(E16/17444)*100</f>
        <v>131.6727814721394</v>
      </c>
      <c r="H16" s="49" t="s">
        <v>112</v>
      </c>
      <c r="I16" s="46">
        <f aca="true" t="shared" si="0" ref="I16:I25">(6500/E16)*100</f>
        <v>28.299011711437156</v>
      </c>
      <c r="J16" s="46"/>
      <c r="K16" s="46">
        <f aca="true" t="shared" si="1" ref="K16:K25">(6900/E16)*100</f>
        <v>30.040489355217904</v>
      </c>
      <c r="L16" s="46"/>
      <c r="M16" s="75">
        <v>13450</v>
      </c>
      <c r="N16" s="51">
        <v>3.741556534508076</v>
      </c>
    </row>
    <row r="17" spans="1:14" ht="12.75">
      <c r="A17" s="29" t="s">
        <v>21</v>
      </c>
      <c r="B17" s="61">
        <v>764</v>
      </c>
      <c r="C17" s="61">
        <v>132990</v>
      </c>
      <c r="D17" s="60">
        <v>88.3</v>
      </c>
      <c r="E17" s="61">
        <v>23250</v>
      </c>
      <c r="F17" s="60">
        <v>115.5</v>
      </c>
      <c r="G17" s="62">
        <f aca="true" t="shared" si="2" ref="G17:G25">(E17/17444)*100</f>
        <v>133.28365053886725</v>
      </c>
      <c r="H17" s="50">
        <v>4</v>
      </c>
      <c r="I17" s="47">
        <f t="shared" si="0"/>
        <v>27.956989247311824</v>
      </c>
      <c r="J17" s="47"/>
      <c r="K17" s="47">
        <f t="shared" si="1"/>
        <v>29.677419354838708</v>
      </c>
      <c r="L17" s="47"/>
      <c r="M17" s="77">
        <v>758</v>
      </c>
      <c r="N17" s="53">
        <v>3.069814255650105</v>
      </c>
    </row>
    <row r="18" spans="1:14" ht="12.75">
      <c r="A18" s="29" t="s">
        <v>22</v>
      </c>
      <c r="B18" s="61">
        <v>727</v>
      </c>
      <c r="C18" s="61">
        <v>94160</v>
      </c>
      <c r="D18" s="60">
        <v>104.2</v>
      </c>
      <c r="E18" s="61">
        <v>24328</v>
      </c>
      <c r="F18" s="60">
        <v>114.1</v>
      </c>
      <c r="G18" s="62">
        <f t="shared" si="2"/>
        <v>139.46342581976612</v>
      </c>
      <c r="H18" s="50">
        <v>2</v>
      </c>
      <c r="I18" s="47">
        <f t="shared" si="0"/>
        <v>26.71818480762907</v>
      </c>
      <c r="J18" s="47"/>
      <c r="K18" s="47">
        <f t="shared" si="1"/>
        <v>28.36238079579086</v>
      </c>
      <c r="L18" s="47"/>
      <c r="M18" s="77">
        <v>1882</v>
      </c>
      <c r="N18" s="53">
        <v>3.059828124144726</v>
      </c>
    </row>
    <row r="19" spans="1:14" ht="12.75">
      <c r="A19" s="29" t="s">
        <v>23</v>
      </c>
      <c r="B19" s="61">
        <v>514</v>
      </c>
      <c r="C19" s="61">
        <v>42364</v>
      </c>
      <c r="D19" s="60">
        <v>106.9</v>
      </c>
      <c r="E19" s="61">
        <v>21811</v>
      </c>
      <c r="F19" s="60">
        <v>109.3</v>
      </c>
      <c r="G19" s="62">
        <f t="shared" si="2"/>
        <v>125.03439578078421</v>
      </c>
      <c r="H19" s="50">
        <v>5</v>
      </c>
      <c r="I19" s="47">
        <f t="shared" si="0"/>
        <v>29.801476319288433</v>
      </c>
      <c r="J19" s="47"/>
      <c r="K19" s="47">
        <f t="shared" si="1"/>
        <v>31.635413323552335</v>
      </c>
      <c r="L19" s="47"/>
      <c r="M19" s="77">
        <v>1090</v>
      </c>
      <c r="N19" s="53">
        <v>3.1445325085379214</v>
      </c>
    </row>
    <row r="20" spans="1:14" ht="12.75">
      <c r="A20" s="29" t="s">
        <v>24</v>
      </c>
      <c r="B20" s="61">
        <v>280</v>
      </c>
      <c r="C20" s="61">
        <v>25074</v>
      </c>
      <c r="D20" s="60">
        <v>103.9</v>
      </c>
      <c r="E20" s="61">
        <v>24133</v>
      </c>
      <c r="F20" s="60">
        <v>105.4</v>
      </c>
      <c r="G20" s="62">
        <f t="shared" si="2"/>
        <v>138.34556294427884</v>
      </c>
      <c r="H20" s="50">
        <v>3</v>
      </c>
      <c r="I20" s="47">
        <f t="shared" si="0"/>
        <v>26.93407367505076</v>
      </c>
      <c r="J20" s="47"/>
      <c r="K20" s="47">
        <f t="shared" si="1"/>
        <v>28.59155513197696</v>
      </c>
      <c r="L20" s="47"/>
      <c r="M20" s="77">
        <v>1443</v>
      </c>
      <c r="N20" s="53">
        <v>2.589388584037962</v>
      </c>
    </row>
    <row r="21" spans="1:14" ht="12.75">
      <c r="A21" s="29" t="s">
        <v>25</v>
      </c>
      <c r="B21" s="61">
        <v>239</v>
      </c>
      <c r="C21" s="61">
        <v>16750</v>
      </c>
      <c r="D21" s="60">
        <v>104.7</v>
      </c>
      <c r="E21" s="61">
        <v>21357</v>
      </c>
      <c r="F21" s="60">
        <v>111.7</v>
      </c>
      <c r="G21" s="62">
        <f t="shared" si="2"/>
        <v>122.43178170144462</v>
      </c>
      <c r="H21" s="50">
        <v>6</v>
      </c>
      <c r="I21" s="47">
        <f t="shared" si="0"/>
        <v>30.434986187198575</v>
      </c>
      <c r="J21" s="47"/>
      <c r="K21" s="47">
        <f t="shared" si="1"/>
        <v>32.3079084141031</v>
      </c>
      <c r="L21" s="47"/>
      <c r="M21" s="77">
        <v>3096</v>
      </c>
      <c r="N21" s="53">
        <v>3.7238096511519077</v>
      </c>
    </row>
    <row r="22" spans="1:14" ht="12.75">
      <c r="A22" s="29" t="s">
        <v>26</v>
      </c>
      <c r="B22" s="61">
        <v>2524</v>
      </c>
      <c r="C22" s="61">
        <v>311338</v>
      </c>
      <c r="D22" s="60">
        <v>97.1</v>
      </c>
      <c r="E22" s="61">
        <v>23350</v>
      </c>
      <c r="F22" s="60">
        <v>113.3</v>
      </c>
      <c r="G22" s="62">
        <f t="shared" si="2"/>
        <v>133.85691355193762</v>
      </c>
      <c r="H22" s="50" t="s">
        <v>112</v>
      </c>
      <c r="I22" s="47">
        <f t="shared" si="0"/>
        <v>27.8372591006424</v>
      </c>
      <c r="J22" s="47"/>
      <c r="K22" s="47">
        <f t="shared" si="1"/>
        <v>29.550321199143468</v>
      </c>
      <c r="L22" s="47"/>
      <c r="M22" s="78" t="s">
        <v>128</v>
      </c>
      <c r="N22" s="45" t="s">
        <v>128</v>
      </c>
    </row>
    <row r="23" spans="1:14" ht="12.75">
      <c r="A23" s="29" t="s">
        <v>27</v>
      </c>
      <c r="B23" s="61">
        <v>188</v>
      </c>
      <c r="C23" s="61">
        <v>10991</v>
      </c>
      <c r="D23" s="60">
        <v>106.5</v>
      </c>
      <c r="E23" s="61">
        <v>20147</v>
      </c>
      <c r="F23" s="60">
        <v>113</v>
      </c>
      <c r="G23" s="62">
        <f t="shared" si="2"/>
        <v>115.49529924329282</v>
      </c>
      <c r="H23" s="50">
        <v>7</v>
      </c>
      <c r="I23" s="47">
        <f t="shared" si="0"/>
        <v>32.26286792078225</v>
      </c>
      <c r="J23" s="47"/>
      <c r="K23" s="47">
        <f t="shared" si="1"/>
        <v>34.24827517744578</v>
      </c>
      <c r="L23" s="47"/>
      <c r="M23" s="77">
        <v>2270</v>
      </c>
      <c r="N23" s="53">
        <v>6.240615051955072</v>
      </c>
    </row>
    <row r="24" spans="1:14" ht="12.75">
      <c r="A24" s="29" t="s">
        <v>28</v>
      </c>
      <c r="B24" s="61">
        <v>181</v>
      </c>
      <c r="C24" s="61">
        <v>7035</v>
      </c>
      <c r="D24" s="60">
        <v>112.6</v>
      </c>
      <c r="E24" s="61">
        <v>16130</v>
      </c>
      <c r="F24" s="60">
        <v>108.6</v>
      </c>
      <c r="G24" s="62">
        <f t="shared" si="2"/>
        <v>92.46732400825499</v>
      </c>
      <c r="H24" s="50">
        <v>22</v>
      </c>
      <c r="I24" s="47">
        <f t="shared" si="0"/>
        <v>40.297582145071296</v>
      </c>
      <c r="J24" s="47"/>
      <c r="K24" s="47">
        <f t="shared" si="1"/>
        <v>42.77743335399876</v>
      </c>
      <c r="L24" s="47"/>
      <c r="M24" s="77">
        <v>1668</v>
      </c>
      <c r="N24" s="53">
        <v>5.033148423758625</v>
      </c>
    </row>
    <row r="25" spans="1:14" ht="12.75">
      <c r="A25" s="29" t="s">
        <v>29</v>
      </c>
      <c r="B25" s="61">
        <v>206</v>
      </c>
      <c r="C25" s="61">
        <v>7117</v>
      </c>
      <c r="D25" s="60">
        <v>107.8</v>
      </c>
      <c r="E25" s="61">
        <v>17435</v>
      </c>
      <c r="F25" s="60">
        <v>110.3</v>
      </c>
      <c r="G25" s="62">
        <f t="shared" si="2"/>
        <v>99.94840632882367</v>
      </c>
      <c r="H25" s="50">
        <v>11</v>
      </c>
      <c r="I25" s="47">
        <f t="shared" si="0"/>
        <v>37.281330656724975</v>
      </c>
      <c r="J25" s="47"/>
      <c r="K25" s="47">
        <f t="shared" si="1"/>
        <v>39.575566389446514</v>
      </c>
      <c r="L25" s="47"/>
      <c r="M25" s="77">
        <v>1243</v>
      </c>
      <c r="N25" s="53">
        <v>4.094827586206897</v>
      </c>
    </row>
    <row r="26" spans="1:14" ht="12.75">
      <c r="A26" s="29"/>
      <c r="B26" s="61"/>
      <c r="C26" s="61"/>
      <c r="D26" s="60"/>
      <c r="E26" s="61"/>
      <c r="F26" s="60"/>
      <c r="G26" s="58"/>
      <c r="H26" s="50"/>
      <c r="I26" s="47"/>
      <c r="J26" s="47"/>
      <c r="K26" s="47"/>
      <c r="L26" s="47"/>
      <c r="M26" s="65"/>
      <c r="N26" s="52"/>
    </row>
    <row r="27" spans="1:14" ht="12.75">
      <c r="A27" s="31" t="s">
        <v>30</v>
      </c>
      <c r="B27" s="56">
        <v>2151</v>
      </c>
      <c r="C27" s="56">
        <v>99250</v>
      </c>
      <c r="D27" s="55">
        <v>101.9</v>
      </c>
      <c r="E27" s="56">
        <v>16221</v>
      </c>
      <c r="F27" s="55">
        <v>111.2</v>
      </c>
      <c r="G27" s="59">
        <f aca="true" t="shared" si="3" ref="G27:G34">(E27/17444)*100</f>
        <v>92.98899335014906</v>
      </c>
      <c r="H27" s="49" t="s">
        <v>112</v>
      </c>
      <c r="I27" s="46">
        <f aca="true" t="shared" si="4" ref="I27:I34">(6500/E27)*100</f>
        <v>40.07151223722335</v>
      </c>
      <c r="J27" s="46"/>
      <c r="K27" s="46">
        <f aca="true" t="shared" si="5" ref="K27:K34">(6900/E27)*100</f>
        <v>42.53745145182171</v>
      </c>
      <c r="L27" s="46"/>
      <c r="M27" s="64">
        <v>30537</v>
      </c>
      <c r="N27" s="51">
        <v>10.046314331472104</v>
      </c>
    </row>
    <row r="28" spans="1:14" ht="12.75">
      <c r="A28" s="29" t="s">
        <v>31</v>
      </c>
      <c r="B28" s="61">
        <v>501</v>
      </c>
      <c r="C28" s="61">
        <v>16223</v>
      </c>
      <c r="D28" s="60">
        <v>97.4</v>
      </c>
      <c r="E28" s="61">
        <v>13921</v>
      </c>
      <c r="F28" s="60">
        <v>113.4</v>
      </c>
      <c r="G28" s="62">
        <f t="shared" si="3"/>
        <v>79.80394404952993</v>
      </c>
      <c r="H28" s="50">
        <v>52</v>
      </c>
      <c r="I28" s="47">
        <f t="shared" si="4"/>
        <v>46.692047985058544</v>
      </c>
      <c r="J28" s="47"/>
      <c r="K28" s="47">
        <f t="shared" si="5"/>
        <v>49.56540478413907</v>
      </c>
      <c r="L28" s="47"/>
      <c r="M28" s="66">
        <v>7296</v>
      </c>
      <c r="N28" s="53">
        <v>10.96884408511214</v>
      </c>
    </row>
    <row r="29" spans="1:14" ht="12.75">
      <c r="A29" s="29" t="s">
        <v>32</v>
      </c>
      <c r="B29" s="61">
        <v>340</v>
      </c>
      <c r="C29" s="61">
        <v>11130</v>
      </c>
      <c r="D29" s="60">
        <v>109.6</v>
      </c>
      <c r="E29" s="61">
        <v>15035</v>
      </c>
      <c r="F29" s="60">
        <v>119.7</v>
      </c>
      <c r="G29" s="62">
        <f t="shared" si="3"/>
        <v>86.19009401513415</v>
      </c>
      <c r="H29" s="50">
        <v>34</v>
      </c>
      <c r="I29" s="47">
        <f t="shared" si="4"/>
        <v>43.23245759893582</v>
      </c>
      <c r="J29" s="47"/>
      <c r="K29" s="47">
        <f t="shared" si="5"/>
        <v>45.8929165281011</v>
      </c>
      <c r="L29" s="47"/>
      <c r="M29" s="66">
        <v>5163</v>
      </c>
      <c r="N29" s="53">
        <v>9.626427909848719</v>
      </c>
    </row>
    <row r="30" spans="1:14" ht="12.75">
      <c r="A30" s="29" t="s">
        <v>33</v>
      </c>
      <c r="B30" s="61">
        <v>169</v>
      </c>
      <c r="C30" s="61">
        <v>6478</v>
      </c>
      <c r="D30" s="60">
        <v>96.9</v>
      </c>
      <c r="E30" s="61">
        <v>16734</v>
      </c>
      <c r="F30" s="60">
        <v>104.5</v>
      </c>
      <c r="G30" s="62">
        <f t="shared" si="3"/>
        <v>95.92983260720018</v>
      </c>
      <c r="H30" s="50">
        <v>15</v>
      </c>
      <c r="I30" s="47">
        <f t="shared" si="4"/>
        <v>38.84307398111629</v>
      </c>
      <c r="J30" s="47"/>
      <c r="K30" s="47">
        <f t="shared" si="5"/>
        <v>41.23341699533883</v>
      </c>
      <c r="L30" s="47"/>
      <c r="M30" s="66">
        <v>3178</v>
      </c>
      <c r="N30" s="53">
        <v>12.876522342131496</v>
      </c>
    </row>
    <row r="31" spans="1:14" ht="12.75">
      <c r="A31" s="29" t="s">
        <v>34</v>
      </c>
      <c r="B31" s="61">
        <v>265</v>
      </c>
      <c r="C31" s="61">
        <v>13790</v>
      </c>
      <c r="D31" s="60">
        <v>102.2</v>
      </c>
      <c r="E31" s="61">
        <v>15597</v>
      </c>
      <c r="F31" s="60">
        <v>109.4</v>
      </c>
      <c r="G31" s="62">
        <f t="shared" si="3"/>
        <v>89.41183214858978</v>
      </c>
      <c r="H31" s="50">
        <v>25</v>
      </c>
      <c r="I31" s="47">
        <f t="shared" si="4"/>
        <v>41.6746810284029</v>
      </c>
      <c r="J31" s="47"/>
      <c r="K31" s="47">
        <f t="shared" si="5"/>
        <v>44.23927678399692</v>
      </c>
      <c r="L31" s="47"/>
      <c r="M31" s="66">
        <v>2568</v>
      </c>
      <c r="N31" s="53">
        <v>8.173576026022563</v>
      </c>
    </row>
    <row r="32" spans="1:14" ht="12.75">
      <c r="A32" s="29" t="s">
        <v>35</v>
      </c>
      <c r="B32" s="61">
        <v>257</v>
      </c>
      <c r="C32" s="61">
        <v>12511</v>
      </c>
      <c r="D32" s="60">
        <v>102.9</v>
      </c>
      <c r="E32" s="61">
        <v>15051</v>
      </c>
      <c r="F32" s="60">
        <v>107.6</v>
      </c>
      <c r="G32" s="62">
        <f t="shared" si="3"/>
        <v>86.2818160972254</v>
      </c>
      <c r="H32" s="50">
        <v>33</v>
      </c>
      <c r="I32" s="47">
        <f t="shared" si="4"/>
        <v>43.18649923593117</v>
      </c>
      <c r="J32" s="47"/>
      <c r="K32" s="47">
        <f t="shared" si="5"/>
        <v>45.84412995814232</v>
      </c>
      <c r="L32" s="47"/>
      <c r="M32" s="66">
        <v>3625</v>
      </c>
      <c r="N32" s="53">
        <v>10.856205154606004</v>
      </c>
    </row>
    <row r="33" spans="1:14" ht="12.75">
      <c r="A33" s="29" t="s">
        <v>36</v>
      </c>
      <c r="B33" s="61">
        <v>159</v>
      </c>
      <c r="C33" s="61">
        <v>11006</v>
      </c>
      <c r="D33" s="60">
        <v>103.2</v>
      </c>
      <c r="E33" s="61">
        <v>17650</v>
      </c>
      <c r="F33" s="60">
        <v>113.5</v>
      </c>
      <c r="G33" s="62">
        <f t="shared" si="3"/>
        <v>101.18092180692501</v>
      </c>
      <c r="H33" s="50">
        <v>10</v>
      </c>
      <c r="I33" s="47">
        <f t="shared" si="4"/>
        <v>36.827195467422094</v>
      </c>
      <c r="J33" s="47"/>
      <c r="K33" s="47">
        <f t="shared" si="5"/>
        <v>39.09348441926346</v>
      </c>
      <c r="L33" s="47"/>
      <c r="M33" s="66">
        <v>2415</v>
      </c>
      <c r="N33" s="53">
        <v>9.431011159959418</v>
      </c>
    </row>
    <row r="34" spans="1:14" ht="12.75">
      <c r="A34" s="29" t="s">
        <v>37</v>
      </c>
      <c r="B34" s="61">
        <v>460</v>
      </c>
      <c r="C34" s="61">
        <v>28112</v>
      </c>
      <c r="D34" s="60">
        <v>101.8</v>
      </c>
      <c r="E34" s="61">
        <v>18166</v>
      </c>
      <c r="F34" s="60">
        <v>110.4</v>
      </c>
      <c r="G34" s="62">
        <f t="shared" si="3"/>
        <v>104.13895895436826</v>
      </c>
      <c r="H34" s="50">
        <v>9</v>
      </c>
      <c r="I34" s="47">
        <f t="shared" si="4"/>
        <v>35.78112958273698</v>
      </c>
      <c r="J34" s="47"/>
      <c r="K34" s="47">
        <f t="shared" si="5"/>
        <v>37.983045249366945</v>
      </c>
      <c r="L34" s="47"/>
      <c r="M34" s="66">
        <v>6292</v>
      </c>
      <c r="N34" s="53">
        <v>9.15588239975805</v>
      </c>
    </row>
    <row r="35" spans="1:14" ht="12.75">
      <c r="A35" s="29"/>
      <c r="B35" s="61"/>
      <c r="C35" s="61"/>
      <c r="D35" s="60"/>
      <c r="E35" s="61"/>
      <c r="F35" s="60"/>
      <c r="G35" s="58"/>
      <c r="H35" s="50"/>
      <c r="I35" s="47"/>
      <c r="J35" s="47"/>
      <c r="K35" s="47"/>
      <c r="L35" s="47"/>
      <c r="M35" s="65"/>
      <c r="N35" s="52"/>
    </row>
    <row r="36" spans="1:14" ht="12.75">
      <c r="A36" s="31" t="s">
        <v>38</v>
      </c>
      <c r="B36" s="56">
        <v>2116</v>
      </c>
      <c r="C36" s="56">
        <v>134292</v>
      </c>
      <c r="D36" s="55">
        <v>98.9</v>
      </c>
      <c r="E36" s="56">
        <v>15127</v>
      </c>
      <c r="F36" s="55">
        <v>110.7</v>
      </c>
      <c r="G36" s="59">
        <f aca="true" t="shared" si="6" ref="G36:G45">(E36/17444)*100</f>
        <v>86.71749598715891</v>
      </c>
      <c r="H36" s="49" t="s">
        <v>112</v>
      </c>
      <c r="I36" s="46">
        <f aca="true" t="shared" si="7" ref="I36:I45">(6500/E36)*100</f>
        <v>42.96952469094995</v>
      </c>
      <c r="J36" s="46"/>
      <c r="K36" s="46">
        <f aca="true" t="shared" si="8" ref="K36:K45">(6900/E36)*100</f>
        <v>45.61380313346996</v>
      </c>
      <c r="L36" s="46"/>
      <c r="M36" s="64">
        <v>29278</v>
      </c>
      <c r="N36" s="51">
        <v>8.870412115293282</v>
      </c>
    </row>
    <row r="37" spans="1:14" ht="12.75">
      <c r="A37" s="29" t="s">
        <v>39</v>
      </c>
      <c r="B37" s="61">
        <v>187</v>
      </c>
      <c r="C37" s="61">
        <v>8188</v>
      </c>
      <c r="D37" s="60">
        <v>101.8</v>
      </c>
      <c r="E37" s="61">
        <v>12991</v>
      </c>
      <c r="F37" s="60">
        <v>111</v>
      </c>
      <c r="G37" s="62">
        <f t="shared" si="6"/>
        <v>74.47259802797524</v>
      </c>
      <c r="H37" s="50">
        <v>62</v>
      </c>
      <c r="I37" s="47">
        <f t="shared" si="7"/>
        <v>50.034639365714725</v>
      </c>
      <c r="J37" s="47"/>
      <c r="K37" s="47">
        <f t="shared" si="8"/>
        <v>53.11369409591256</v>
      </c>
      <c r="L37" s="47"/>
      <c r="M37" s="66">
        <v>2562</v>
      </c>
      <c r="N37" s="53">
        <v>11.52103241059994</v>
      </c>
    </row>
    <row r="38" spans="1:14" ht="12.75">
      <c r="A38" s="29" t="s">
        <v>40</v>
      </c>
      <c r="B38" s="61">
        <v>207</v>
      </c>
      <c r="C38" s="61">
        <v>12436</v>
      </c>
      <c r="D38" s="60">
        <v>97.6</v>
      </c>
      <c r="E38" s="61">
        <v>14472</v>
      </c>
      <c r="F38" s="60">
        <v>110.1</v>
      </c>
      <c r="G38" s="62">
        <f t="shared" si="6"/>
        <v>82.96262325154781</v>
      </c>
      <c r="H38" s="50">
        <v>44</v>
      </c>
      <c r="I38" s="47">
        <f t="shared" si="7"/>
        <v>44.91431730237701</v>
      </c>
      <c r="J38" s="47"/>
      <c r="K38" s="47">
        <f t="shared" si="8"/>
        <v>47.67827529021559</v>
      </c>
      <c r="L38" s="47"/>
      <c r="M38" s="66">
        <v>2115</v>
      </c>
      <c r="N38" s="53">
        <v>6.382546242970391</v>
      </c>
    </row>
    <row r="39" spans="1:14" ht="12.75">
      <c r="A39" s="29" t="s">
        <v>41</v>
      </c>
      <c r="B39" s="61">
        <v>118</v>
      </c>
      <c r="C39" s="61">
        <v>5018</v>
      </c>
      <c r="D39" s="60">
        <v>102.7</v>
      </c>
      <c r="E39" s="61">
        <v>15167</v>
      </c>
      <c r="F39" s="60">
        <v>113.1</v>
      </c>
      <c r="G39" s="62">
        <f t="shared" si="6"/>
        <v>86.94680119238707</v>
      </c>
      <c r="H39" s="50">
        <v>31</v>
      </c>
      <c r="I39" s="47">
        <f t="shared" si="7"/>
        <v>42.85620096261621</v>
      </c>
      <c r="J39" s="47"/>
      <c r="K39" s="47">
        <f t="shared" si="8"/>
        <v>45.49350563723874</v>
      </c>
      <c r="L39" s="47"/>
      <c r="M39" s="66">
        <v>1221</v>
      </c>
      <c r="N39" s="53">
        <v>7.826442340440025</v>
      </c>
    </row>
    <row r="40" spans="1:14" ht="12.75">
      <c r="A40" s="29" t="s">
        <v>42</v>
      </c>
      <c r="B40" s="61">
        <v>226</v>
      </c>
      <c r="C40" s="61">
        <v>13187</v>
      </c>
      <c r="D40" s="60">
        <v>101.6</v>
      </c>
      <c r="E40" s="61">
        <v>16222</v>
      </c>
      <c r="F40" s="60">
        <v>112.6</v>
      </c>
      <c r="G40" s="62">
        <f t="shared" si="6"/>
        <v>92.99472598027975</v>
      </c>
      <c r="H40" s="50">
        <v>20</v>
      </c>
      <c r="I40" s="47">
        <f t="shared" si="7"/>
        <v>40.06904204167181</v>
      </c>
      <c r="J40" s="47"/>
      <c r="K40" s="47">
        <f t="shared" si="8"/>
        <v>42.53482924423622</v>
      </c>
      <c r="L40" s="47"/>
      <c r="M40" s="66">
        <v>3431</v>
      </c>
      <c r="N40" s="53">
        <v>10.082002025548041</v>
      </c>
    </row>
    <row r="41" spans="1:14" ht="12.75">
      <c r="A41" s="29" t="s">
        <v>43</v>
      </c>
      <c r="B41" s="61">
        <v>160</v>
      </c>
      <c r="C41" s="61">
        <v>8859</v>
      </c>
      <c r="D41" s="60">
        <v>96.9</v>
      </c>
      <c r="E41" s="61">
        <v>12462</v>
      </c>
      <c r="F41" s="60">
        <v>108</v>
      </c>
      <c r="G41" s="62">
        <f t="shared" si="6"/>
        <v>71.44003668883285</v>
      </c>
      <c r="H41" s="50">
        <v>68</v>
      </c>
      <c r="I41" s="47">
        <f t="shared" si="7"/>
        <v>52.15856202856685</v>
      </c>
      <c r="J41" s="47"/>
      <c r="K41" s="47">
        <f t="shared" si="8"/>
        <v>55.36831969186326</v>
      </c>
      <c r="L41" s="47"/>
      <c r="M41" s="66">
        <v>3520</v>
      </c>
      <c r="N41" s="53">
        <v>12.337330450167093</v>
      </c>
    </row>
    <row r="42" spans="1:14" ht="12.75">
      <c r="A42" s="29" t="s">
        <v>44</v>
      </c>
      <c r="B42" s="61">
        <v>198</v>
      </c>
      <c r="C42" s="61">
        <v>12099</v>
      </c>
      <c r="D42" s="60">
        <v>99.1</v>
      </c>
      <c r="E42" s="61">
        <v>15243</v>
      </c>
      <c r="F42" s="60">
        <v>116.2</v>
      </c>
      <c r="G42" s="62">
        <f t="shared" si="6"/>
        <v>87.38248108232057</v>
      </c>
      <c r="H42" s="50">
        <v>29</v>
      </c>
      <c r="I42" s="47">
        <f t="shared" si="7"/>
        <v>42.6425244374467</v>
      </c>
      <c r="J42" s="47"/>
      <c r="K42" s="47">
        <f t="shared" si="8"/>
        <v>45.266679787443415</v>
      </c>
      <c r="L42" s="47"/>
      <c r="M42" s="66">
        <v>3770</v>
      </c>
      <c r="N42" s="53">
        <v>10.604453870625663</v>
      </c>
    </row>
    <row r="43" spans="1:14" ht="12.75">
      <c r="A43" s="29" t="s">
        <v>45</v>
      </c>
      <c r="B43" s="61">
        <v>430</v>
      </c>
      <c r="C43" s="61">
        <v>30522</v>
      </c>
      <c r="D43" s="60">
        <v>100.3</v>
      </c>
      <c r="E43" s="61">
        <v>15473</v>
      </c>
      <c r="F43" s="60">
        <v>110.3</v>
      </c>
      <c r="G43" s="62">
        <f t="shared" si="6"/>
        <v>88.70098601238247</v>
      </c>
      <c r="H43" s="50">
        <v>28</v>
      </c>
      <c r="I43" s="47">
        <f t="shared" si="7"/>
        <v>42.00866024688166</v>
      </c>
      <c r="J43" s="47"/>
      <c r="K43" s="47">
        <f t="shared" si="8"/>
        <v>44.59380856976669</v>
      </c>
      <c r="L43" s="47"/>
      <c r="M43" s="66">
        <v>7359</v>
      </c>
      <c r="N43" s="53">
        <v>9.818978907486173</v>
      </c>
    </row>
    <row r="44" spans="1:14" ht="12.75">
      <c r="A44" s="29" t="s">
        <v>46</v>
      </c>
      <c r="B44" s="61">
        <v>170</v>
      </c>
      <c r="C44" s="61">
        <v>12624</v>
      </c>
      <c r="D44" s="60">
        <v>95.3</v>
      </c>
      <c r="E44" s="61">
        <v>18167</v>
      </c>
      <c r="F44" s="60">
        <v>109.3</v>
      </c>
      <c r="G44" s="62">
        <f t="shared" si="6"/>
        <v>104.14469158449897</v>
      </c>
      <c r="H44" s="50">
        <v>8</v>
      </c>
      <c r="I44" s="47">
        <f t="shared" si="7"/>
        <v>35.77916001541256</v>
      </c>
      <c r="J44" s="47"/>
      <c r="K44" s="47">
        <f t="shared" si="8"/>
        <v>37.98095447789949</v>
      </c>
      <c r="L44" s="47"/>
      <c r="M44" s="66">
        <v>1960</v>
      </c>
      <c r="N44" s="53">
        <v>7.858388091725896</v>
      </c>
    </row>
    <row r="45" spans="1:14" ht="12.75">
      <c r="A45" s="29" t="s">
        <v>47</v>
      </c>
      <c r="B45" s="61">
        <v>420</v>
      </c>
      <c r="C45" s="61">
        <v>31360</v>
      </c>
      <c r="D45" s="60">
        <v>97.8</v>
      </c>
      <c r="E45" s="61">
        <v>14626</v>
      </c>
      <c r="F45" s="60">
        <v>109.4</v>
      </c>
      <c r="G45" s="62">
        <f t="shared" si="6"/>
        <v>83.84544829167622</v>
      </c>
      <c r="H45" s="50">
        <v>38</v>
      </c>
      <c r="I45" s="47">
        <f t="shared" si="7"/>
        <v>44.44140571584849</v>
      </c>
      <c r="J45" s="47"/>
      <c r="K45" s="47">
        <f t="shared" si="8"/>
        <v>47.176261452208394</v>
      </c>
      <c r="L45" s="47"/>
      <c r="M45" s="66">
        <v>3340</v>
      </c>
      <c r="N45" s="53">
        <v>5.449037711549275</v>
      </c>
    </row>
    <row r="46" spans="1:14" ht="12.75">
      <c r="A46" s="29"/>
      <c r="B46" s="61"/>
      <c r="C46" s="61"/>
      <c r="D46" s="60"/>
      <c r="E46" s="61"/>
      <c r="F46" s="60"/>
      <c r="G46" s="58"/>
      <c r="H46" s="50"/>
      <c r="I46" s="47"/>
      <c r="J46" s="47"/>
      <c r="K46" s="47"/>
      <c r="L46" s="47"/>
      <c r="M46" s="65"/>
      <c r="N46" s="52"/>
    </row>
    <row r="47" spans="1:14" ht="12.75">
      <c r="A47" s="31" t="s">
        <v>48</v>
      </c>
      <c r="B47" s="56">
        <v>2786</v>
      </c>
      <c r="C47" s="56">
        <v>116517</v>
      </c>
      <c r="D47" s="55">
        <v>96.9</v>
      </c>
      <c r="E47" s="56">
        <v>14641</v>
      </c>
      <c r="F47" s="55">
        <v>110.2</v>
      </c>
      <c r="G47" s="59">
        <f aca="true" t="shared" si="9" ref="G47:G54">(E47/17444)*100</f>
        <v>83.93143774363678</v>
      </c>
      <c r="H47" s="49" t="s">
        <v>112</v>
      </c>
      <c r="I47" s="46">
        <f aca="true" t="shared" si="10" ref="I47:I54">(6500/E47)*100</f>
        <v>44.3958745987296</v>
      </c>
      <c r="J47" s="46"/>
      <c r="K47" s="46">
        <f aca="true" t="shared" si="11" ref="K47:K54">(6900/E47)*100</f>
        <v>47.12792842018988</v>
      </c>
      <c r="L47" s="46"/>
      <c r="M47" s="64">
        <v>61120</v>
      </c>
      <c r="N47" s="51">
        <v>16.591495421207227</v>
      </c>
    </row>
    <row r="48" spans="1:14" ht="12.75">
      <c r="A48" s="29" t="s">
        <v>49</v>
      </c>
      <c r="B48" s="61">
        <v>422</v>
      </c>
      <c r="C48" s="61">
        <v>15748</v>
      </c>
      <c r="D48" s="60">
        <v>104.8</v>
      </c>
      <c r="E48" s="61">
        <v>12929</v>
      </c>
      <c r="F48" s="60">
        <v>110</v>
      </c>
      <c r="G48" s="62">
        <f t="shared" si="9"/>
        <v>74.11717495987159</v>
      </c>
      <c r="H48" s="50">
        <v>63</v>
      </c>
      <c r="I48" s="47">
        <f t="shared" si="10"/>
        <v>50.274576533374585</v>
      </c>
      <c r="J48" s="47"/>
      <c r="K48" s="47">
        <f t="shared" si="11"/>
        <v>53.36839662773609</v>
      </c>
      <c r="L48" s="47"/>
      <c r="M48" s="66">
        <v>9460</v>
      </c>
      <c r="N48" s="53">
        <v>17.185434903365447</v>
      </c>
    </row>
    <row r="49" spans="1:14" ht="12.75">
      <c r="A49" s="29" t="s">
        <v>50</v>
      </c>
      <c r="B49" s="61">
        <v>554</v>
      </c>
      <c r="C49" s="61">
        <v>16312</v>
      </c>
      <c r="D49" s="60">
        <v>98.8</v>
      </c>
      <c r="E49" s="61">
        <v>14495</v>
      </c>
      <c r="F49" s="60">
        <v>111.6</v>
      </c>
      <c r="G49" s="62">
        <f t="shared" si="9"/>
        <v>83.094473744554</v>
      </c>
      <c r="H49" s="50">
        <v>43</v>
      </c>
      <c r="I49" s="47">
        <f t="shared" si="10"/>
        <v>44.843049327354265</v>
      </c>
      <c r="J49" s="47"/>
      <c r="K49" s="47">
        <f t="shared" si="11"/>
        <v>47.602621593652984</v>
      </c>
      <c r="L49" s="47"/>
      <c r="M49" s="66">
        <v>13263</v>
      </c>
      <c r="N49" s="53">
        <v>20.89299406216009</v>
      </c>
    </row>
    <row r="50" spans="1:14" ht="12.75">
      <c r="A50" s="29" t="s">
        <v>51</v>
      </c>
      <c r="B50" s="61">
        <v>623</v>
      </c>
      <c r="C50" s="61">
        <v>40417</v>
      </c>
      <c r="D50" s="60">
        <v>93</v>
      </c>
      <c r="E50" s="61">
        <v>15057</v>
      </c>
      <c r="F50" s="60">
        <v>108.3</v>
      </c>
      <c r="G50" s="62">
        <f t="shared" si="9"/>
        <v>86.31621187800963</v>
      </c>
      <c r="H50" s="50">
        <v>32</v>
      </c>
      <c r="I50" s="47">
        <f t="shared" si="10"/>
        <v>43.16929003121472</v>
      </c>
      <c r="J50" s="47"/>
      <c r="K50" s="47">
        <f t="shared" si="11"/>
        <v>45.82586172544332</v>
      </c>
      <c r="L50" s="47"/>
      <c r="M50" s="66">
        <v>10945</v>
      </c>
      <c r="N50" s="53">
        <v>13.2112698287428</v>
      </c>
    </row>
    <row r="51" spans="1:14" ht="12.75">
      <c r="A51" s="29" t="s">
        <v>52</v>
      </c>
      <c r="B51" s="61">
        <v>523</v>
      </c>
      <c r="C51" s="61">
        <v>19025</v>
      </c>
      <c r="D51" s="60">
        <v>96.9</v>
      </c>
      <c r="E51" s="61">
        <v>14527</v>
      </c>
      <c r="F51" s="60">
        <v>110.8</v>
      </c>
      <c r="G51" s="62">
        <f t="shared" si="9"/>
        <v>83.27791790873653</v>
      </c>
      <c r="H51" s="50">
        <v>41</v>
      </c>
      <c r="I51" s="47">
        <f t="shared" si="10"/>
        <v>44.7442692916638</v>
      </c>
      <c r="J51" s="47"/>
      <c r="K51" s="47">
        <f t="shared" si="11"/>
        <v>47.49776278653542</v>
      </c>
      <c r="L51" s="47"/>
      <c r="M51" s="66">
        <v>13686</v>
      </c>
      <c r="N51" s="53">
        <v>17.491240364400838</v>
      </c>
    </row>
    <row r="52" spans="1:14" ht="12.75">
      <c r="A52" s="29" t="s">
        <v>53</v>
      </c>
      <c r="B52" s="61">
        <v>155</v>
      </c>
      <c r="C52" s="61">
        <v>8048</v>
      </c>
      <c r="D52" s="60">
        <v>94.9</v>
      </c>
      <c r="E52" s="61">
        <v>16834</v>
      </c>
      <c r="F52" s="60">
        <v>114.8</v>
      </c>
      <c r="G52" s="62">
        <f t="shared" si="9"/>
        <v>96.50309562027059</v>
      </c>
      <c r="H52" s="50">
        <v>13</v>
      </c>
      <c r="I52" s="47">
        <f t="shared" si="10"/>
        <v>38.612332184863966</v>
      </c>
      <c r="J52" s="47"/>
      <c r="K52" s="47">
        <f t="shared" si="11"/>
        <v>40.98847570393252</v>
      </c>
      <c r="L52" s="47"/>
      <c r="M52" s="66">
        <v>4348</v>
      </c>
      <c r="N52" s="53">
        <v>16.086819008460505</v>
      </c>
    </row>
    <row r="53" spans="1:14" ht="12.75">
      <c r="A53" s="29" t="s">
        <v>54</v>
      </c>
      <c r="B53" s="61">
        <v>332</v>
      </c>
      <c r="C53" s="61">
        <v>12755</v>
      </c>
      <c r="D53" s="60">
        <v>96.2</v>
      </c>
      <c r="E53" s="61">
        <v>14360</v>
      </c>
      <c r="F53" s="60">
        <v>111.3</v>
      </c>
      <c r="G53" s="62">
        <f t="shared" si="9"/>
        <v>82.32056867690896</v>
      </c>
      <c r="H53" s="50">
        <v>45</v>
      </c>
      <c r="I53" s="47">
        <f t="shared" si="10"/>
        <v>45.26462395543175</v>
      </c>
      <c r="J53" s="47"/>
      <c r="K53" s="47">
        <f t="shared" si="11"/>
        <v>48.05013927576602</v>
      </c>
      <c r="L53" s="47"/>
      <c r="M53" s="66">
        <v>5166</v>
      </c>
      <c r="N53" s="53">
        <v>13.638929324737829</v>
      </c>
    </row>
    <row r="54" spans="1:14" ht="12.75">
      <c r="A54" s="29" t="s">
        <v>55</v>
      </c>
      <c r="B54" s="61">
        <v>177</v>
      </c>
      <c r="C54" s="61">
        <v>4212</v>
      </c>
      <c r="D54" s="60">
        <v>107.7</v>
      </c>
      <c r="E54" s="61">
        <v>14789</v>
      </c>
      <c r="F54" s="60">
        <v>116.8</v>
      </c>
      <c r="G54" s="62">
        <f t="shared" si="9"/>
        <v>84.77986700298096</v>
      </c>
      <c r="H54" s="50">
        <v>36</v>
      </c>
      <c r="I54" s="47">
        <f t="shared" si="10"/>
        <v>43.95158563797417</v>
      </c>
      <c r="J54" s="47"/>
      <c r="K54" s="47">
        <f t="shared" si="11"/>
        <v>46.65629860031104</v>
      </c>
      <c r="L54" s="47"/>
      <c r="M54" s="66">
        <v>4252</v>
      </c>
      <c r="N54" s="53">
        <v>18.144261360938316</v>
      </c>
    </row>
    <row r="55" spans="1:14" ht="12.75">
      <c r="A55" s="29"/>
      <c r="B55" s="61"/>
      <c r="C55" s="61"/>
      <c r="D55" s="60"/>
      <c r="E55" s="61"/>
      <c r="F55" s="60"/>
      <c r="G55" s="58"/>
      <c r="H55" s="50"/>
      <c r="I55" s="47"/>
      <c r="J55" s="47"/>
      <c r="K55" s="47"/>
      <c r="L55" s="47"/>
      <c r="M55" s="65"/>
      <c r="N55" s="52"/>
    </row>
    <row r="56" spans="1:14" ht="12.75">
      <c r="A56" s="31" t="s">
        <v>56</v>
      </c>
      <c r="B56" s="56">
        <v>2584</v>
      </c>
      <c r="C56" s="56">
        <v>121433</v>
      </c>
      <c r="D56" s="55">
        <v>96.7</v>
      </c>
      <c r="E56" s="56">
        <v>15413</v>
      </c>
      <c r="F56" s="55">
        <v>111.9</v>
      </c>
      <c r="G56" s="59">
        <f aca="true" t="shared" si="12" ref="G56:G67">(E56/17444)*100</f>
        <v>88.35702820454024</v>
      </c>
      <c r="H56" s="49" t="s">
        <v>112</v>
      </c>
      <c r="I56" s="46">
        <f aca="true" t="shared" si="13" ref="I56:I67">(6500/E56)*100</f>
        <v>42.17219230519691</v>
      </c>
      <c r="J56" s="46"/>
      <c r="K56" s="46">
        <f aca="true" t="shared" si="14" ref="K56:K67">(6900/E56)*100</f>
        <v>44.767404139362874</v>
      </c>
      <c r="L56" s="46"/>
      <c r="M56" s="64">
        <v>43244</v>
      </c>
      <c r="N56" s="51">
        <v>12.137371485197573</v>
      </c>
    </row>
    <row r="57" spans="1:14" ht="12.75">
      <c r="A57" s="29" t="s">
        <v>57</v>
      </c>
      <c r="B57" s="61">
        <v>87</v>
      </c>
      <c r="C57" s="61">
        <v>3967</v>
      </c>
      <c r="D57" s="60">
        <v>92</v>
      </c>
      <c r="E57" s="61">
        <v>14341</v>
      </c>
      <c r="F57" s="60">
        <v>112.6</v>
      </c>
      <c r="G57" s="62">
        <f t="shared" si="12"/>
        <v>82.21164870442558</v>
      </c>
      <c r="H57" s="50">
        <v>49</v>
      </c>
      <c r="I57" s="47">
        <f t="shared" si="13"/>
        <v>45.32459382190921</v>
      </c>
      <c r="J57" s="47"/>
      <c r="K57" s="47">
        <f t="shared" si="14"/>
        <v>48.11379959556517</v>
      </c>
      <c r="L57" s="47"/>
      <c r="M57" s="66">
        <v>2195</v>
      </c>
      <c r="N57" s="53">
        <v>14.922145328719724</v>
      </c>
    </row>
    <row r="58" spans="1:14" ht="12.75">
      <c r="A58" s="29" t="s">
        <v>58</v>
      </c>
      <c r="B58" s="61">
        <v>256</v>
      </c>
      <c r="C58" s="61">
        <v>10148</v>
      </c>
      <c r="D58" s="60">
        <v>95.9</v>
      </c>
      <c r="E58" s="61">
        <v>12165</v>
      </c>
      <c r="F58" s="60">
        <v>109.9</v>
      </c>
      <c r="G58" s="62">
        <f t="shared" si="12"/>
        <v>69.73744554001375</v>
      </c>
      <c r="H58" s="50">
        <v>74</v>
      </c>
      <c r="I58" s="47">
        <f t="shared" si="13"/>
        <v>53.431976983148374</v>
      </c>
      <c r="J58" s="47"/>
      <c r="K58" s="47">
        <f t="shared" si="14"/>
        <v>56.72009864364982</v>
      </c>
      <c r="L58" s="47"/>
      <c r="M58" s="66">
        <v>5836</v>
      </c>
      <c r="N58" s="53">
        <v>11.824623560673162</v>
      </c>
    </row>
    <row r="59" spans="1:14" ht="12.75">
      <c r="A59" s="29" t="s">
        <v>59</v>
      </c>
      <c r="B59" s="61">
        <v>184</v>
      </c>
      <c r="C59" s="61">
        <v>7084</v>
      </c>
      <c r="D59" s="60">
        <v>104.8</v>
      </c>
      <c r="E59" s="61">
        <v>15215</v>
      </c>
      <c r="F59" s="60">
        <v>110.6</v>
      </c>
      <c r="G59" s="62">
        <f t="shared" si="12"/>
        <v>87.22196743866085</v>
      </c>
      <c r="H59" s="50">
        <v>30</v>
      </c>
      <c r="I59" s="47">
        <f t="shared" si="13"/>
        <v>42.72099901413079</v>
      </c>
      <c r="J59" s="47"/>
      <c r="K59" s="47">
        <f t="shared" si="14"/>
        <v>45.34998356884653</v>
      </c>
      <c r="L59" s="47"/>
      <c r="M59" s="66">
        <v>2972</v>
      </c>
      <c r="N59" s="53">
        <v>14.817783477610345</v>
      </c>
    </row>
    <row r="60" spans="1:14" ht="12.75">
      <c r="A60" s="29" t="s">
        <v>60</v>
      </c>
      <c r="B60" s="61">
        <v>110</v>
      </c>
      <c r="C60" s="61">
        <v>5791</v>
      </c>
      <c r="D60" s="60">
        <v>103.8</v>
      </c>
      <c r="E60" s="61">
        <v>16771</v>
      </c>
      <c r="F60" s="60">
        <v>113.5</v>
      </c>
      <c r="G60" s="62">
        <f t="shared" si="12"/>
        <v>96.14193992203623</v>
      </c>
      <c r="H60" s="50">
        <v>14</v>
      </c>
      <c r="I60" s="47">
        <f t="shared" si="13"/>
        <v>38.7573788086578</v>
      </c>
      <c r="J60" s="47"/>
      <c r="K60" s="47">
        <f t="shared" si="14"/>
        <v>41.142448273805975</v>
      </c>
      <c r="L60" s="47"/>
      <c r="M60" s="66">
        <v>2449</v>
      </c>
      <c r="N60" s="53">
        <v>13.82064256538438</v>
      </c>
    </row>
    <row r="61" spans="1:14" ht="12.75">
      <c r="A61" s="29" t="s">
        <v>61</v>
      </c>
      <c r="B61" s="61">
        <v>361</v>
      </c>
      <c r="C61" s="61">
        <v>14764</v>
      </c>
      <c r="D61" s="60">
        <v>98.7</v>
      </c>
      <c r="E61" s="61">
        <v>14606</v>
      </c>
      <c r="F61" s="60">
        <v>110.8</v>
      </c>
      <c r="G61" s="62">
        <f t="shared" si="12"/>
        <v>83.73079568906215</v>
      </c>
      <c r="H61" s="50">
        <v>39</v>
      </c>
      <c r="I61" s="47">
        <f t="shared" si="13"/>
        <v>44.502259345474464</v>
      </c>
      <c r="J61" s="47"/>
      <c r="K61" s="47">
        <f t="shared" si="14"/>
        <v>47.24085992058058</v>
      </c>
      <c r="L61" s="47"/>
      <c r="M61" s="66">
        <v>5196</v>
      </c>
      <c r="N61" s="53">
        <v>13.231205673758865</v>
      </c>
    </row>
    <row r="62" spans="1:14" ht="12.75">
      <c r="A62" s="29" t="s">
        <v>62</v>
      </c>
      <c r="B62" s="61">
        <v>314</v>
      </c>
      <c r="C62" s="61">
        <v>16249</v>
      </c>
      <c r="D62" s="60">
        <v>97.6</v>
      </c>
      <c r="E62" s="61">
        <v>16948</v>
      </c>
      <c r="F62" s="60">
        <v>117.6</v>
      </c>
      <c r="G62" s="62">
        <f t="shared" si="12"/>
        <v>97.15661545517084</v>
      </c>
      <c r="H62" s="50">
        <v>12</v>
      </c>
      <c r="I62" s="47">
        <f t="shared" si="13"/>
        <v>38.35260797734246</v>
      </c>
      <c r="J62" s="47"/>
      <c r="K62" s="47">
        <f t="shared" si="14"/>
        <v>40.71276846825584</v>
      </c>
      <c r="L62" s="47"/>
      <c r="M62" s="66">
        <v>6648</v>
      </c>
      <c r="N62" s="53">
        <v>12.801963294921043</v>
      </c>
    </row>
    <row r="63" spans="1:14" ht="12.75">
      <c r="A63" s="29" t="s">
        <v>63</v>
      </c>
      <c r="B63" s="61">
        <v>179</v>
      </c>
      <c r="C63" s="61">
        <v>7402</v>
      </c>
      <c r="D63" s="60">
        <v>96.1</v>
      </c>
      <c r="E63" s="61">
        <v>13317</v>
      </c>
      <c r="F63" s="60">
        <v>111</v>
      </c>
      <c r="G63" s="62">
        <f t="shared" si="12"/>
        <v>76.34143545058473</v>
      </c>
      <c r="H63" s="50">
        <v>57</v>
      </c>
      <c r="I63" s="47">
        <f t="shared" si="13"/>
        <v>48.80979199519411</v>
      </c>
      <c r="J63" s="47"/>
      <c r="K63" s="47">
        <f t="shared" si="14"/>
        <v>51.813471502590666</v>
      </c>
      <c r="L63" s="47"/>
      <c r="M63" s="66">
        <v>2717</v>
      </c>
      <c r="N63" s="53">
        <v>10.410551122503826</v>
      </c>
    </row>
    <row r="64" spans="1:14" ht="12.75">
      <c r="A64" s="29" t="s">
        <v>64</v>
      </c>
      <c r="B64" s="61">
        <v>202</v>
      </c>
      <c r="C64" s="61">
        <v>10094</v>
      </c>
      <c r="D64" s="60">
        <v>97</v>
      </c>
      <c r="E64" s="61">
        <v>16324</v>
      </c>
      <c r="F64" s="60">
        <v>105.3</v>
      </c>
      <c r="G64" s="62">
        <f t="shared" si="12"/>
        <v>93.57945425361156</v>
      </c>
      <c r="H64" s="50">
        <v>19</v>
      </c>
      <c r="I64" s="47">
        <f t="shared" si="13"/>
        <v>39.81867189414359</v>
      </c>
      <c r="J64" s="47"/>
      <c r="K64" s="47">
        <f t="shared" si="14"/>
        <v>42.269051703013965</v>
      </c>
      <c r="L64" s="47"/>
      <c r="M64" s="66">
        <v>4492</v>
      </c>
      <c r="N64" s="53">
        <v>14.470405546928605</v>
      </c>
    </row>
    <row r="65" spans="1:14" ht="12.75">
      <c r="A65" s="29" t="s">
        <v>65</v>
      </c>
      <c r="B65" s="61">
        <v>97</v>
      </c>
      <c r="C65" s="61">
        <v>2350</v>
      </c>
      <c r="D65" s="60">
        <v>94.3</v>
      </c>
      <c r="E65" s="61">
        <v>12302</v>
      </c>
      <c r="F65" s="60">
        <v>108.7</v>
      </c>
      <c r="G65" s="62">
        <f t="shared" si="12"/>
        <v>70.5228158679202</v>
      </c>
      <c r="H65" s="50">
        <v>72</v>
      </c>
      <c r="I65" s="47">
        <f t="shared" si="13"/>
        <v>52.83693708340107</v>
      </c>
      <c r="J65" s="47"/>
      <c r="K65" s="47">
        <f t="shared" si="14"/>
        <v>56.088440903918055</v>
      </c>
      <c r="L65" s="47"/>
      <c r="M65" s="66">
        <v>1302</v>
      </c>
      <c r="N65" s="53">
        <v>15.133531157270031</v>
      </c>
    </row>
    <row r="66" spans="1:14" ht="12.75">
      <c r="A66" s="29" t="s">
        <v>66</v>
      </c>
      <c r="B66" s="61">
        <v>125</v>
      </c>
      <c r="C66" s="61">
        <v>6094</v>
      </c>
      <c r="D66" s="60">
        <v>104.5</v>
      </c>
      <c r="E66" s="61">
        <v>13568</v>
      </c>
      <c r="F66" s="60">
        <v>108.7</v>
      </c>
      <c r="G66" s="62">
        <f t="shared" si="12"/>
        <v>77.78032561339143</v>
      </c>
      <c r="H66" s="50">
        <v>55</v>
      </c>
      <c r="I66" s="47">
        <f t="shared" si="13"/>
        <v>47.90683962264151</v>
      </c>
      <c r="J66" s="47"/>
      <c r="K66" s="47">
        <f t="shared" si="14"/>
        <v>50.85495283018868</v>
      </c>
      <c r="L66" s="47"/>
      <c r="M66" s="66">
        <v>2112</v>
      </c>
      <c r="N66" s="53">
        <v>12.190108384203315</v>
      </c>
    </row>
    <row r="67" spans="1:14" ht="12.75">
      <c r="A67" s="29" t="s">
        <v>67</v>
      </c>
      <c r="B67" s="61">
        <v>669</v>
      </c>
      <c r="C67" s="61">
        <v>37489</v>
      </c>
      <c r="D67" s="60">
        <v>93</v>
      </c>
      <c r="E67" s="61">
        <v>16550</v>
      </c>
      <c r="F67" s="60">
        <v>113</v>
      </c>
      <c r="G67" s="62">
        <f t="shared" si="12"/>
        <v>94.87502866315066</v>
      </c>
      <c r="H67" s="50">
        <v>18</v>
      </c>
      <c r="I67" s="47">
        <f t="shared" si="13"/>
        <v>39.274924471299094</v>
      </c>
      <c r="J67" s="47"/>
      <c r="K67" s="47">
        <f t="shared" si="14"/>
        <v>41.69184290030212</v>
      </c>
      <c r="L67" s="47"/>
      <c r="M67" s="66">
        <v>7325</v>
      </c>
      <c r="N67" s="53">
        <v>9.111236093773577</v>
      </c>
    </row>
    <row r="68" spans="1:14" ht="12.75">
      <c r="A68" s="29"/>
      <c r="B68" s="61"/>
      <c r="C68" s="61"/>
      <c r="D68" s="60"/>
      <c r="E68" s="61"/>
      <c r="F68" s="60"/>
      <c r="G68" s="58"/>
      <c r="H68" s="50"/>
      <c r="I68" s="47"/>
      <c r="J68" s="47"/>
      <c r="K68" s="47"/>
      <c r="L68" s="47"/>
      <c r="M68" s="65"/>
      <c r="N68" s="52"/>
    </row>
    <row r="69" spans="1:14" ht="12.75">
      <c r="A69" s="31" t="s">
        <v>68</v>
      </c>
      <c r="B69" s="56">
        <v>2968</v>
      </c>
      <c r="C69" s="56">
        <v>146640</v>
      </c>
      <c r="D69" s="55">
        <v>93.6</v>
      </c>
      <c r="E69" s="56">
        <v>14760</v>
      </c>
      <c r="F69" s="55">
        <v>110.3</v>
      </c>
      <c r="G69" s="59">
        <f aca="true" t="shared" si="15" ref="G69:G82">(E69/17444)*100</f>
        <v>84.61362072919056</v>
      </c>
      <c r="H69" s="49" t="s">
        <v>112</v>
      </c>
      <c r="I69" s="46">
        <f aca="true" t="shared" si="16" ref="I69:I82">(6500/E69)*100</f>
        <v>44.03794037940379</v>
      </c>
      <c r="J69" s="46"/>
      <c r="K69" s="46">
        <f aca="true" t="shared" si="17" ref="K69:K82">(6900/E69)*100</f>
        <v>46.7479674796748</v>
      </c>
      <c r="L69" s="46"/>
      <c r="M69" s="64">
        <v>71699</v>
      </c>
      <c r="N69" s="51">
        <v>20.632738132271513</v>
      </c>
    </row>
    <row r="70" spans="1:14" ht="12.75">
      <c r="A70" s="29" t="s">
        <v>69</v>
      </c>
      <c r="B70" s="61">
        <v>437</v>
      </c>
      <c r="C70" s="61">
        <v>58354</v>
      </c>
      <c r="D70" s="60">
        <v>90.1</v>
      </c>
      <c r="E70" s="61">
        <v>15562</v>
      </c>
      <c r="F70" s="60">
        <v>112.5</v>
      </c>
      <c r="G70" s="62">
        <f t="shared" si="15"/>
        <v>89.21119009401514</v>
      </c>
      <c r="H70" s="50">
        <v>26</v>
      </c>
      <c r="I70" s="47">
        <f t="shared" si="16"/>
        <v>41.76841023004755</v>
      </c>
      <c r="J70" s="47"/>
      <c r="K70" s="47">
        <f t="shared" si="17"/>
        <v>44.33877393651201</v>
      </c>
      <c r="L70" s="47"/>
      <c r="M70" s="66">
        <v>5332</v>
      </c>
      <c r="N70" s="53">
        <v>9.134014075304748</v>
      </c>
    </row>
    <row r="71" spans="1:14" ht="12.75">
      <c r="A71" s="29" t="s">
        <v>70</v>
      </c>
      <c r="B71" s="61">
        <v>90</v>
      </c>
      <c r="C71" s="61">
        <v>7011</v>
      </c>
      <c r="D71" s="60">
        <v>98.7</v>
      </c>
      <c r="E71" s="61">
        <v>15753</v>
      </c>
      <c r="F71" s="60">
        <v>107.2</v>
      </c>
      <c r="G71" s="62">
        <f t="shared" si="15"/>
        <v>90.3061224489796</v>
      </c>
      <c r="H71" s="50">
        <v>24</v>
      </c>
      <c r="I71" s="47">
        <f t="shared" si="16"/>
        <v>41.26198184472799</v>
      </c>
      <c r="J71" s="47"/>
      <c r="K71" s="47">
        <f t="shared" si="17"/>
        <v>43.801180727480485</v>
      </c>
      <c r="L71" s="47"/>
      <c r="M71" s="66">
        <v>1490</v>
      </c>
      <c r="N71" s="53">
        <v>17.801938695310454</v>
      </c>
    </row>
    <row r="72" spans="1:14" ht="12.75">
      <c r="A72" s="29" t="s">
        <v>71</v>
      </c>
      <c r="B72" s="61">
        <v>214</v>
      </c>
      <c r="C72" s="61">
        <v>10198</v>
      </c>
      <c r="D72" s="60">
        <v>100.7</v>
      </c>
      <c r="E72" s="61">
        <v>15802</v>
      </c>
      <c r="F72" s="60">
        <v>112</v>
      </c>
      <c r="G72" s="62">
        <f t="shared" si="15"/>
        <v>90.58702132538409</v>
      </c>
      <c r="H72" s="50">
        <v>23</v>
      </c>
      <c r="I72" s="47">
        <f t="shared" si="16"/>
        <v>41.134033666624475</v>
      </c>
      <c r="J72" s="47"/>
      <c r="K72" s="47">
        <f t="shared" si="17"/>
        <v>43.665358815339836</v>
      </c>
      <c r="L72" s="47"/>
      <c r="M72" s="66">
        <v>6731</v>
      </c>
      <c r="N72" s="53">
        <v>19.441484360308404</v>
      </c>
    </row>
    <row r="73" spans="1:14" ht="12.75">
      <c r="A73" s="29" t="s">
        <v>72</v>
      </c>
      <c r="B73" s="61">
        <v>115</v>
      </c>
      <c r="C73" s="61">
        <v>3075</v>
      </c>
      <c r="D73" s="60">
        <v>93.1</v>
      </c>
      <c r="E73" s="61">
        <v>13319</v>
      </c>
      <c r="F73" s="60">
        <v>110.5</v>
      </c>
      <c r="G73" s="62">
        <f t="shared" si="15"/>
        <v>76.35290071084614</v>
      </c>
      <c r="H73" s="50">
        <v>56</v>
      </c>
      <c r="I73" s="47">
        <f t="shared" si="16"/>
        <v>48.8024626473459</v>
      </c>
      <c r="J73" s="47"/>
      <c r="K73" s="47">
        <f t="shared" si="17"/>
        <v>51.8056911179518</v>
      </c>
      <c r="L73" s="47"/>
      <c r="M73" s="66">
        <v>3584</v>
      </c>
      <c r="N73" s="53">
        <v>20.530657473528688</v>
      </c>
    </row>
    <row r="74" spans="1:14" ht="12.75">
      <c r="A74" s="29" t="s">
        <v>73</v>
      </c>
      <c r="B74" s="61">
        <v>134</v>
      </c>
      <c r="C74" s="61">
        <v>4080</v>
      </c>
      <c r="D74" s="60">
        <v>92.7</v>
      </c>
      <c r="E74" s="61">
        <v>13153</v>
      </c>
      <c r="F74" s="60">
        <v>111.3</v>
      </c>
      <c r="G74" s="62">
        <f t="shared" si="15"/>
        <v>75.40128410914929</v>
      </c>
      <c r="H74" s="50">
        <v>58</v>
      </c>
      <c r="I74" s="47">
        <f t="shared" si="16"/>
        <v>49.41838363871361</v>
      </c>
      <c r="J74" s="47"/>
      <c r="K74" s="47">
        <f t="shared" si="17"/>
        <v>52.459514939557515</v>
      </c>
      <c r="L74" s="47"/>
      <c r="M74" s="66">
        <v>2355</v>
      </c>
      <c r="N74" s="53">
        <v>20.54089462848587</v>
      </c>
    </row>
    <row r="75" spans="1:14" ht="12.75">
      <c r="A75" s="29" t="s">
        <v>74</v>
      </c>
      <c r="B75" s="61">
        <v>322</v>
      </c>
      <c r="C75" s="61">
        <v>14104</v>
      </c>
      <c r="D75" s="60">
        <v>99.2</v>
      </c>
      <c r="E75" s="61">
        <v>12772</v>
      </c>
      <c r="F75" s="60">
        <v>107.4</v>
      </c>
      <c r="G75" s="62">
        <f t="shared" si="15"/>
        <v>73.21715202935107</v>
      </c>
      <c r="H75" s="50">
        <v>65</v>
      </c>
      <c r="I75" s="47">
        <f t="shared" si="16"/>
        <v>50.892577513310364</v>
      </c>
      <c r="J75" s="47"/>
      <c r="K75" s="47">
        <f t="shared" si="17"/>
        <v>54.02442843720638</v>
      </c>
      <c r="L75" s="47"/>
      <c r="M75" s="66">
        <v>9176</v>
      </c>
      <c r="N75" s="53">
        <v>23.098706603131383</v>
      </c>
    </row>
    <row r="76" spans="1:14" ht="12.75">
      <c r="A76" s="29" t="s">
        <v>75</v>
      </c>
      <c r="B76" s="61">
        <v>100</v>
      </c>
      <c r="C76" s="61">
        <v>2904</v>
      </c>
      <c r="D76" s="60">
        <v>81.8</v>
      </c>
      <c r="E76" s="61">
        <v>13076</v>
      </c>
      <c r="F76" s="60">
        <v>108.5</v>
      </c>
      <c r="G76" s="62">
        <f t="shared" si="15"/>
        <v>74.95987158908507</v>
      </c>
      <c r="H76" s="50">
        <v>60</v>
      </c>
      <c r="I76" s="47">
        <f t="shared" si="16"/>
        <v>49.70939125114714</v>
      </c>
      <c r="J76" s="47"/>
      <c r="K76" s="47">
        <f t="shared" si="17"/>
        <v>52.7684307127562</v>
      </c>
      <c r="L76" s="47"/>
      <c r="M76" s="66">
        <v>3079</v>
      </c>
      <c r="N76" s="53">
        <v>24.807625043721583</v>
      </c>
    </row>
    <row r="77" spans="1:14" ht="12.75">
      <c r="A77" s="29" t="s">
        <v>76</v>
      </c>
      <c r="B77" s="61">
        <v>200</v>
      </c>
      <c r="C77" s="61">
        <v>5591</v>
      </c>
      <c r="D77" s="60">
        <v>93.7</v>
      </c>
      <c r="E77" s="61">
        <v>14342</v>
      </c>
      <c r="F77" s="60">
        <v>106</v>
      </c>
      <c r="G77" s="62">
        <f t="shared" si="15"/>
        <v>82.2173813345563</v>
      </c>
      <c r="H77" s="50">
        <v>48</v>
      </c>
      <c r="I77" s="47">
        <f t="shared" si="16"/>
        <v>45.32143355180588</v>
      </c>
      <c r="J77" s="47"/>
      <c r="K77" s="47">
        <f t="shared" si="17"/>
        <v>48.11044484730163</v>
      </c>
      <c r="L77" s="47"/>
      <c r="M77" s="66">
        <v>7063</v>
      </c>
      <c r="N77" s="53">
        <v>29.579213612324672</v>
      </c>
    </row>
    <row r="78" spans="1:14" ht="12.75">
      <c r="A78" s="29" t="s">
        <v>77</v>
      </c>
      <c r="B78" s="61">
        <v>421</v>
      </c>
      <c r="C78" s="61">
        <v>9276</v>
      </c>
      <c r="D78" s="60">
        <v>99.2</v>
      </c>
      <c r="E78" s="61">
        <v>13101</v>
      </c>
      <c r="F78" s="60">
        <v>108.6</v>
      </c>
      <c r="G78" s="62">
        <f t="shared" si="15"/>
        <v>75.10318734235267</v>
      </c>
      <c r="H78" s="50">
        <v>59</v>
      </c>
      <c r="I78" s="47">
        <f t="shared" si="16"/>
        <v>49.61453324173728</v>
      </c>
      <c r="J78" s="47"/>
      <c r="K78" s="47">
        <f t="shared" si="17"/>
        <v>52.66773528738264</v>
      </c>
      <c r="L78" s="47"/>
      <c r="M78" s="66">
        <v>13733</v>
      </c>
      <c r="N78" s="53">
        <v>29.916317991631797</v>
      </c>
    </row>
    <row r="79" spans="1:14" ht="12.75">
      <c r="A79" s="29" t="s">
        <v>78</v>
      </c>
      <c r="B79" s="61">
        <v>294</v>
      </c>
      <c r="C79" s="61">
        <v>4545</v>
      </c>
      <c r="D79" s="60">
        <v>91.5</v>
      </c>
      <c r="E79" s="61">
        <v>11813</v>
      </c>
      <c r="F79" s="60">
        <v>109.7</v>
      </c>
      <c r="G79" s="62">
        <f t="shared" si="15"/>
        <v>67.71955973400597</v>
      </c>
      <c r="H79" s="50">
        <v>78</v>
      </c>
      <c r="I79" s="47">
        <f t="shared" si="16"/>
        <v>55.0241259629222</v>
      </c>
      <c r="J79" s="47"/>
      <c r="K79" s="47">
        <f t="shared" si="17"/>
        <v>58.41022602217896</v>
      </c>
      <c r="L79" s="47"/>
      <c r="M79" s="66">
        <v>6951</v>
      </c>
      <c r="N79" s="53">
        <v>28.1896361631753</v>
      </c>
    </row>
    <row r="80" spans="1:14" ht="12.75">
      <c r="A80" s="29" t="s">
        <v>79</v>
      </c>
      <c r="B80" s="61">
        <v>271</v>
      </c>
      <c r="C80" s="61">
        <v>14979</v>
      </c>
      <c r="D80" s="60">
        <v>98</v>
      </c>
      <c r="E80" s="61">
        <v>14506</v>
      </c>
      <c r="F80" s="60">
        <v>110</v>
      </c>
      <c r="G80" s="62">
        <f t="shared" si="15"/>
        <v>83.15753267599175</v>
      </c>
      <c r="H80" s="50">
        <v>42</v>
      </c>
      <c r="I80" s="47">
        <f t="shared" si="16"/>
        <v>44.809044533296564</v>
      </c>
      <c r="J80" s="47"/>
      <c r="K80" s="47">
        <f t="shared" si="17"/>
        <v>47.566524196884046</v>
      </c>
      <c r="L80" s="47"/>
      <c r="M80" s="66">
        <v>4303</v>
      </c>
      <c r="N80" s="53">
        <v>12.9422055202799</v>
      </c>
    </row>
    <row r="81" spans="1:14" ht="12.75">
      <c r="A81" s="29" t="s">
        <v>80</v>
      </c>
      <c r="B81" s="61">
        <v>125</v>
      </c>
      <c r="C81" s="61">
        <v>3555</v>
      </c>
      <c r="D81" s="60">
        <v>85.2</v>
      </c>
      <c r="E81" s="61">
        <v>13846</v>
      </c>
      <c r="F81" s="60">
        <v>111.6</v>
      </c>
      <c r="G81" s="62">
        <f t="shared" si="15"/>
        <v>79.37399678972713</v>
      </c>
      <c r="H81" s="50">
        <v>53</v>
      </c>
      <c r="I81" s="47">
        <f t="shared" si="16"/>
        <v>46.94496605517839</v>
      </c>
      <c r="J81" s="47"/>
      <c r="K81" s="47">
        <f t="shared" si="17"/>
        <v>49.83388704318937</v>
      </c>
      <c r="L81" s="47"/>
      <c r="M81" s="66">
        <v>3258</v>
      </c>
      <c r="N81" s="53">
        <v>23.677755633910778</v>
      </c>
    </row>
    <row r="82" spans="1:14" ht="12.75">
      <c r="A82" s="29" t="s">
        <v>81</v>
      </c>
      <c r="B82" s="61">
        <v>245</v>
      </c>
      <c r="C82" s="61">
        <v>8969</v>
      </c>
      <c r="D82" s="60">
        <v>94.1</v>
      </c>
      <c r="E82" s="61">
        <v>16728</v>
      </c>
      <c r="F82" s="60">
        <v>106.5</v>
      </c>
      <c r="G82" s="62">
        <f t="shared" si="15"/>
        <v>95.89543682641596</v>
      </c>
      <c r="H82" s="50">
        <v>16</v>
      </c>
      <c r="I82" s="47">
        <f t="shared" si="16"/>
        <v>38.85700621712099</v>
      </c>
      <c r="J82" s="47"/>
      <c r="K82" s="47">
        <f t="shared" si="17"/>
        <v>41.24820659971306</v>
      </c>
      <c r="L82" s="47"/>
      <c r="M82" s="66">
        <v>4644</v>
      </c>
      <c r="N82" s="53">
        <v>19.594353109363833</v>
      </c>
    </row>
    <row r="83" spans="1:14" ht="12.75">
      <c r="A83" s="29"/>
      <c r="B83" s="61"/>
      <c r="C83" s="61"/>
      <c r="D83" s="60"/>
      <c r="E83" s="61"/>
      <c r="F83" s="60"/>
      <c r="G83" s="58"/>
      <c r="H83" s="50"/>
      <c r="I83" s="47"/>
      <c r="J83" s="47"/>
      <c r="K83" s="47"/>
      <c r="L83" s="47"/>
      <c r="M83" s="65"/>
      <c r="N83" s="52"/>
    </row>
    <row r="84" spans="1:14" ht="12.75">
      <c r="A84" s="31" t="s">
        <v>82</v>
      </c>
      <c r="B84" s="56">
        <v>3491</v>
      </c>
      <c r="C84" s="56">
        <v>114372</v>
      </c>
      <c r="D84" s="55">
        <v>95.8</v>
      </c>
      <c r="E84" s="56">
        <v>13846</v>
      </c>
      <c r="F84" s="55">
        <v>112.1</v>
      </c>
      <c r="G84" s="59">
        <f aca="true" t="shared" si="18" ref="G84:G97">(E84/17444)*100</f>
        <v>79.37399678972713</v>
      </c>
      <c r="H84" s="49" t="s">
        <v>112</v>
      </c>
      <c r="I84" s="46">
        <f aca="true" t="shared" si="19" ref="I84:I97">(6500/E84)*100</f>
        <v>46.94496605517839</v>
      </c>
      <c r="J84" s="46"/>
      <c r="K84" s="46">
        <f aca="true" t="shared" si="20" ref="K84:K97">(6900/E84)*100</f>
        <v>49.83388704318937</v>
      </c>
      <c r="L84" s="46"/>
      <c r="M84" s="64">
        <v>76630</v>
      </c>
      <c r="N84" s="51">
        <v>18.76363538542241</v>
      </c>
    </row>
    <row r="85" spans="1:14" ht="12.75">
      <c r="A85" s="29" t="s">
        <v>83</v>
      </c>
      <c r="B85" s="61">
        <v>409</v>
      </c>
      <c r="C85" s="61">
        <v>10438</v>
      </c>
      <c r="D85" s="60">
        <v>92.1</v>
      </c>
      <c r="E85" s="61">
        <v>11122</v>
      </c>
      <c r="F85" s="60">
        <v>116.7</v>
      </c>
      <c r="G85" s="62">
        <f t="shared" si="18"/>
        <v>63.75831231368952</v>
      </c>
      <c r="H85" s="50">
        <v>79</v>
      </c>
      <c r="I85" s="47">
        <f t="shared" si="19"/>
        <v>58.44272612839417</v>
      </c>
      <c r="J85" s="47"/>
      <c r="K85" s="47">
        <f t="shared" si="20"/>
        <v>62.0392015824492</v>
      </c>
      <c r="L85" s="47"/>
      <c r="M85" s="66">
        <v>7181</v>
      </c>
      <c r="N85" s="53">
        <v>18.662239356163997</v>
      </c>
    </row>
    <row r="86" spans="1:14" ht="12.75">
      <c r="A86" s="29" t="s">
        <v>84</v>
      </c>
      <c r="B86" s="61">
        <v>305</v>
      </c>
      <c r="C86" s="61">
        <v>9651</v>
      </c>
      <c r="D86" s="60">
        <v>95.2</v>
      </c>
      <c r="E86" s="61">
        <v>14355</v>
      </c>
      <c r="F86" s="60">
        <v>108.6</v>
      </c>
      <c r="G86" s="62">
        <f t="shared" si="18"/>
        <v>82.29190552625545</v>
      </c>
      <c r="H86" s="50">
        <v>46</v>
      </c>
      <c r="I86" s="47">
        <f t="shared" si="19"/>
        <v>45.28039010797632</v>
      </c>
      <c r="J86" s="47"/>
      <c r="K86" s="47">
        <f t="shared" si="20"/>
        <v>48.06687565308255</v>
      </c>
      <c r="L86" s="47"/>
      <c r="M86" s="66">
        <v>5947</v>
      </c>
      <c r="N86" s="53">
        <v>17.05259832569894</v>
      </c>
    </row>
    <row r="87" spans="1:14" ht="12.75">
      <c r="A87" s="29" t="s">
        <v>85</v>
      </c>
      <c r="B87" s="61">
        <v>234</v>
      </c>
      <c r="C87" s="61">
        <v>5828</v>
      </c>
      <c r="D87" s="60">
        <v>104.2</v>
      </c>
      <c r="E87" s="61">
        <v>14965</v>
      </c>
      <c r="F87" s="60">
        <v>122.8</v>
      </c>
      <c r="G87" s="62">
        <f t="shared" si="18"/>
        <v>85.78880990598486</v>
      </c>
      <c r="H87" s="50">
        <v>35</v>
      </c>
      <c r="I87" s="47">
        <f t="shared" si="19"/>
        <v>43.434680922151685</v>
      </c>
      <c r="J87" s="47"/>
      <c r="K87" s="47">
        <f t="shared" si="20"/>
        <v>46.10758436351487</v>
      </c>
      <c r="L87" s="47"/>
      <c r="M87" s="66">
        <v>8741</v>
      </c>
      <c r="N87" s="53">
        <v>25.933114837560062</v>
      </c>
    </row>
    <row r="88" spans="1:14" ht="12.75">
      <c r="A88" s="29" t="s">
        <v>86</v>
      </c>
      <c r="B88" s="61">
        <v>161</v>
      </c>
      <c r="C88" s="61">
        <v>3576</v>
      </c>
      <c r="D88" s="60">
        <v>99.3</v>
      </c>
      <c r="E88" s="61">
        <v>12564</v>
      </c>
      <c r="F88" s="60">
        <v>110.5</v>
      </c>
      <c r="G88" s="62">
        <f t="shared" si="18"/>
        <v>72.02476496216464</v>
      </c>
      <c r="H88" s="50">
        <v>67</v>
      </c>
      <c r="I88" s="47">
        <f t="shared" si="19"/>
        <v>51.73511620503024</v>
      </c>
      <c r="J88" s="47"/>
      <c r="K88" s="47">
        <f t="shared" si="20"/>
        <v>54.91881566380133</v>
      </c>
      <c r="L88" s="47"/>
      <c r="M88" s="66">
        <v>2834</v>
      </c>
      <c r="N88" s="53">
        <v>17.73243584350021</v>
      </c>
    </row>
    <row r="89" spans="1:14" ht="12.75">
      <c r="A89" s="29" t="s">
        <v>87</v>
      </c>
      <c r="B89" s="61">
        <v>78</v>
      </c>
      <c r="C89" s="61">
        <v>1454</v>
      </c>
      <c r="D89" s="60">
        <v>98.6</v>
      </c>
      <c r="E89" s="61">
        <v>12032</v>
      </c>
      <c r="F89" s="60">
        <v>109.3</v>
      </c>
      <c r="G89" s="62">
        <f t="shared" si="18"/>
        <v>68.97500573263014</v>
      </c>
      <c r="H89" s="50">
        <v>76</v>
      </c>
      <c r="I89" s="47">
        <f t="shared" si="19"/>
        <v>54.02260638297872</v>
      </c>
      <c r="J89" s="47"/>
      <c r="K89" s="47">
        <f t="shared" si="20"/>
        <v>57.347074468085104</v>
      </c>
      <c r="L89" s="47"/>
      <c r="M89" s="66">
        <v>1394</v>
      </c>
      <c r="N89" s="53">
        <v>22.306761196610754</v>
      </c>
    </row>
    <row r="90" spans="1:14" ht="12.75">
      <c r="A90" s="29" t="s">
        <v>88</v>
      </c>
      <c r="B90" s="61">
        <v>374</v>
      </c>
      <c r="C90" s="61">
        <v>22379</v>
      </c>
      <c r="D90" s="60">
        <v>98.7</v>
      </c>
      <c r="E90" s="61">
        <v>16162</v>
      </c>
      <c r="F90" s="60">
        <v>114</v>
      </c>
      <c r="G90" s="62">
        <f t="shared" si="18"/>
        <v>92.65076817243751</v>
      </c>
      <c r="H90" s="50">
        <v>21</v>
      </c>
      <c r="I90" s="47">
        <f t="shared" si="19"/>
        <v>40.21779482737285</v>
      </c>
      <c r="J90" s="47"/>
      <c r="K90" s="47">
        <f t="shared" si="20"/>
        <v>42.69273604751887</v>
      </c>
      <c r="L90" s="47"/>
      <c r="M90" s="66">
        <v>8734</v>
      </c>
      <c r="N90" s="53">
        <v>14.818401937046005</v>
      </c>
    </row>
    <row r="91" spans="1:14" ht="12.75">
      <c r="A91" s="29" t="s">
        <v>89</v>
      </c>
      <c r="B91" s="61">
        <v>602</v>
      </c>
      <c r="C91" s="61">
        <v>30695</v>
      </c>
      <c r="D91" s="60">
        <v>93.6</v>
      </c>
      <c r="E91" s="61">
        <v>14349</v>
      </c>
      <c r="F91" s="60">
        <v>109.2</v>
      </c>
      <c r="G91" s="62">
        <f t="shared" si="18"/>
        <v>82.25750974547122</v>
      </c>
      <c r="H91" s="50">
        <v>47</v>
      </c>
      <c r="I91" s="47">
        <f t="shared" si="19"/>
        <v>45.299323994703464</v>
      </c>
      <c r="J91" s="47"/>
      <c r="K91" s="47">
        <f t="shared" si="20"/>
        <v>48.08697470206983</v>
      </c>
      <c r="L91" s="47"/>
      <c r="M91" s="66">
        <v>15352</v>
      </c>
      <c r="N91" s="53">
        <v>18.472357882398907</v>
      </c>
    </row>
    <row r="92" spans="1:14" ht="12.75">
      <c r="A92" s="29" t="s">
        <v>90</v>
      </c>
      <c r="B92" s="61">
        <v>213</v>
      </c>
      <c r="C92" s="61">
        <v>4176</v>
      </c>
      <c r="D92" s="60">
        <v>94.3</v>
      </c>
      <c r="E92" s="61">
        <v>12886</v>
      </c>
      <c r="F92" s="60">
        <v>110.7</v>
      </c>
      <c r="G92" s="62">
        <f t="shared" si="18"/>
        <v>73.8706718642513</v>
      </c>
      <c r="H92" s="50">
        <v>64</v>
      </c>
      <c r="I92" s="47">
        <f t="shared" si="19"/>
        <v>50.44234052460034</v>
      </c>
      <c r="J92" s="47"/>
      <c r="K92" s="47">
        <f t="shared" si="20"/>
        <v>53.54648455688344</v>
      </c>
      <c r="L92" s="47"/>
      <c r="M92" s="66">
        <v>6245</v>
      </c>
      <c r="N92" s="53">
        <v>24.116705650621693</v>
      </c>
    </row>
    <row r="93" spans="1:14" ht="12.75">
      <c r="A93" s="29" t="s">
        <v>91</v>
      </c>
      <c r="B93" s="61">
        <v>150</v>
      </c>
      <c r="C93" s="61">
        <v>5577</v>
      </c>
      <c r="D93" s="60">
        <v>88.2</v>
      </c>
      <c r="E93" s="61">
        <v>11832</v>
      </c>
      <c r="F93" s="60">
        <v>109.8</v>
      </c>
      <c r="G93" s="62">
        <f t="shared" si="18"/>
        <v>67.82847970648935</v>
      </c>
      <c r="H93" s="50">
        <v>77</v>
      </c>
      <c r="I93" s="47">
        <f t="shared" si="19"/>
        <v>54.93576741041244</v>
      </c>
      <c r="J93" s="47"/>
      <c r="K93" s="47">
        <f t="shared" si="20"/>
        <v>58.316430020283974</v>
      </c>
      <c r="L93" s="47"/>
      <c r="M93" s="66">
        <v>3786</v>
      </c>
      <c r="N93" s="53">
        <v>18.71309530379118</v>
      </c>
    </row>
    <row r="94" spans="1:14" ht="12.75">
      <c r="A94" s="29" t="s">
        <v>92</v>
      </c>
      <c r="B94" s="61">
        <v>213</v>
      </c>
      <c r="C94" s="61">
        <v>5032</v>
      </c>
      <c r="D94" s="60">
        <v>95.1</v>
      </c>
      <c r="E94" s="61">
        <v>13069</v>
      </c>
      <c r="F94" s="60">
        <v>114.3</v>
      </c>
      <c r="G94" s="62">
        <f t="shared" si="18"/>
        <v>74.91974317817014</v>
      </c>
      <c r="H94" s="50">
        <v>61</v>
      </c>
      <c r="I94" s="47">
        <f t="shared" si="19"/>
        <v>49.73601652766087</v>
      </c>
      <c r="J94" s="47"/>
      <c r="K94" s="47">
        <f t="shared" si="20"/>
        <v>52.79669446782462</v>
      </c>
      <c r="L94" s="47"/>
      <c r="M94" s="66">
        <v>3239</v>
      </c>
      <c r="N94" s="53">
        <v>12.906255870749577</v>
      </c>
    </row>
    <row r="95" spans="1:14" ht="12.75">
      <c r="A95" s="29" t="s">
        <v>93</v>
      </c>
      <c r="B95" s="61">
        <v>159</v>
      </c>
      <c r="C95" s="61">
        <v>2606</v>
      </c>
      <c r="D95" s="60">
        <v>89.5</v>
      </c>
      <c r="E95" s="61">
        <v>12370</v>
      </c>
      <c r="F95" s="60">
        <v>116.9</v>
      </c>
      <c r="G95" s="62">
        <f t="shared" si="18"/>
        <v>70.91263471680807</v>
      </c>
      <c r="H95" s="50">
        <v>70</v>
      </c>
      <c r="I95" s="47">
        <f t="shared" si="19"/>
        <v>52.54648342764754</v>
      </c>
      <c r="J95" s="47"/>
      <c r="K95" s="47">
        <f t="shared" si="20"/>
        <v>55.78011317704122</v>
      </c>
      <c r="L95" s="47"/>
      <c r="M95" s="66">
        <v>1925</v>
      </c>
      <c r="N95" s="53">
        <v>18.944684624764438</v>
      </c>
    </row>
    <row r="96" spans="1:14" ht="12.75">
      <c r="A96" s="29" t="s">
        <v>94</v>
      </c>
      <c r="B96" s="61">
        <v>249</v>
      </c>
      <c r="C96" s="61">
        <v>4253</v>
      </c>
      <c r="D96" s="60">
        <v>106.5</v>
      </c>
      <c r="E96" s="61">
        <v>12246</v>
      </c>
      <c r="F96" s="60">
        <v>110.2</v>
      </c>
      <c r="G96" s="62">
        <f t="shared" si="18"/>
        <v>70.20178858060078</v>
      </c>
      <c r="H96" s="50">
        <v>73</v>
      </c>
      <c r="I96" s="47">
        <f t="shared" si="19"/>
        <v>53.07855626326964</v>
      </c>
      <c r="J96" s="47"/>
      <c r="K96" s="47">
        <f t="shared" si="20"/>
        <v>56.34492895639392</v>
      </c>
      <c r="L96" s="47"/>
      <c r="M96" s="66">
        <v>3021</v>
      </c>
      <c r="N96" s="53">
        <v>17.25610144650481</v>
      </c>
    </row>
    <row r="97" spans="1:14" ht="12.75">
      <c r="A97" s="29" t="s">
        <v>95</v>
      </c>
      <c r="B97" s="61">
        <v>344</v>
      </c>
      <c r="C97" s="61">
        <v>8705</v>
      </c>
      <c r="D97" s="60">
        <v>98</v>
      </c>
      <c r="E97" s="61">
        <v>12325</v>
      </c>
      <c r="F97" s="60">
        <v>108.8</v>
      </c>
      <c r="G97" s="62">
        <f t="shared" si="18"/>
        <v>70.65466636092638</v>
      </c>
      <c r="H97" s="50">
        <v>71</v>
      </c>
      <c r="I97" s="47">
        <f t="shared" si="19"/>
        <v>52.73833671399595</v>
      </c>
      <c r="J97" s="47"/>
      <c r="K97" s="47">
        <f t="shared" si="20"/>
        <v>55.98377281947262</v>
      </c>
      <c r="L97" s="47"/>
      <c r="M97" s="66">
        <v>8231</v>
      </c>
      <c r="N97" s="53">
        <v>20.69680630443799</v>
      </c>
    </row>
    <row r="98" spans="1:14" ht="12.75">
      <c r="A98" s="29"/>
      <c r="B98" s="61"/>
      <c r="C98" s="61"/>
      <c r="D98" s="60"/>
      <c r="E98" s="61"/>
      <c r="F98" s="60"/>
      <c r="G98" s="58"/>
      <c r="H98" s="50"/>
      <c r="I98" s="47"/>
      <c r="J98" s="47"/>
      <c r="K98" s="47"/>
      <c r="L98" s="47"/>
      <c r="M98" s="65"/>
      <c r="N98" s="52"/>
    </row>
    <row r="99" spans="1:14" ht="12.75">
      <c r="A99" s="31" t="s">
        <v>96</v>
      </c>
      <c r="B99" s="56">
        <v>2976</v>
      </c>
      <c r="C99" s="56">
        <v>128105</v>
      </c>
      <c r="D99" s="55">
        <v>97.7</v>
      </c>
      <c r="E99" s="56">
        <v>17064</v>
      </c>
      <c r="F99" s="55">
        <v>110</v>
      </c>
      <c r="G99" s="59">
        <f aca="true" t="shared" si="21" ref="G99:G110">(E99/17444)*100</f>
        <v>97.82160055033249</v>
      </c>
      <c r="H99" s="49" t="s">
        <v>112</v>
      </c>
      <c r="I99" s="46">
        <f aca="true" t="shared" si="22" ref="I99:I110">(6500/E99)*100</f>
        <v>38.09188935771214</v>
      </c>
      <c r="J99" s="46"/>
      <c r="K99" s="46">
        <f aca="true" t="shared" si="23" ref="K99:K110">(6900/E99)*100</f>
        <v>40.43600562587905</v>
      </c>
      <c r="L99" s="46"/>
      <c r="M99" s="64">
        <v>83154</v>
      </c>
      <c r="N99" s="51">
        <v>20.71373284348461</v>
      </c>
    </row>
    <row r="100" spans="1:14" ht="12.75">
      <c r="A100" s="29" t="s">
        <v>97</v>
      </c>
      <c r="B100" s="61">
        <v>132</v>
      </c>
      <c r="C100" s="61">
        <v>2207</v>
      </c>
      <c r="D100" s="60">
        <v>86.3</v>
      </c>
      <c r="E100" s="61">
        <v>12397</v>
      </c>
      <c r="F100" s="60">
        <v>107.8</v>
      </c>
      <c r="G100" s="62">
        <f t="shared" si="21"/>
        <v>71.06741573033707</v>
      </c>
      <c r="H100" s="50">
        <v>69</v>
      </c>
      <c r="I100" s="47">
        <f t="shared" si="22"/>
        <v>52.43204000967976</v>
      </c>
      <c r="J100" s="47"/>
      <c r="K100" s="47">
        <f t="shared" si="23"/>
        <v>55.65862708719852</v>
      </c>
      <c r="L100" s="47"/>
      <c r="M100" s="66">
        <v>3681</v>
      </c>
      <c r="N100" s="53">
        <v>23.12968017356008</v>
      </c>
    </row>
    <row r="101" spans="1:14" ht="12.75">
      <c r="A101" s="29" t="s">
        <v>98</v>
      </c>
      <c r="B101" s="61">
        <v>275</v>
      </c>
      <c r="C101" s="61">
        <v>26321</v>
      </c>
      <c r="D101" s="60">
        <v>91.6</v>
      </c>
      <c r="E101" s="61">
        <v>16601</v>
      </c>
      <c r="F101" s="60">
        <v>108.8</v>
      </c>
      <c r="G101" s="62">
        <f t="shared" si="21"/>
        <v>95.16739279981655</v>
      </c>
      <c r="H101" s="50">
        <v>17</v>
      </c>
      <c r="I101" s="47">
        <f t="shared" si="22"/>
        <v>39.15426781519186</v>
      </c>
      <c r="J101" s="47"/>
      <c r="K101" s="47">
        <f t="shared" si="23"/>
        <v>41.56376121920366</v>
      </c>
      <c r="L101" s="47"/>
      <c r="M101" s="66">
        <v>4005</v>
      </c>
      <c r="N101" s="53">
        <v>12.709766162310867</v>
      </c>
    </row>
    <row r="102" spans="1:14" ht="12.75">
      <c r="A102" s="29" t="s">
        <v>99</v>
      </c>
      <c r="B102" s="61">
        <v>152</v>
      </c>
      <c r="C102" s="61">
        <v>28904</v>
      </c>
      <c r="D102" s="60">
        <v>99.1</v>
      </c>
      <c r="E102" s="61">
        <v>24972</v>
      </c>
      <c r="F102" s="60">
        <v>110.3</v>
      </c>
      <c r="G102" s="62">
        <f t="shared" si="21"/>
        <v>143.15523962393945</v>
      </c>
      <c r="H102" s="50">
        <v>1</v>
      </c>
      <c r="I102" s="47">
        <f t="shared" si="22"/>
        <v>26.029152650969085</v>
      </c>
      <c r="J102" s="47"/>
      <c r="K102" s="47">
        <f t="shared" si="23"/>
        <v>27.630946660259493</v>
      </c>
      <c r="L102" s="47"/>
      <c r="M102" s="66">
        <v>5171</v>
      </c>
      <c r="N102" s="53">
        <v>13.044426274189153</v>
      </c>
    </row>
    <row r="103" spans="1:14" ht="12.75">
      <c r="A103" s="29" t="s">
        <v>100</v>
      </c>
      <c r="B103" s="61">
        <v>28</v>
      </c>
      <c r="C103" s="61">
        <v>930</v>
      </c>
      <c r="D103" s="60">
        <v>96.8</v>
      </c>
      <c r="E103" s="61">
        <v>14584</v>
      </c>
      <c r="F103" s="60">
        <v>110</v>
      </c>
      <c r="G103" s="62">
        <f t="shared" si="21"/>
        <v>83.60467782618666</v>
      </c>
      <c r="H103" s="50">
        <v>40</v>
      </c>
      <c r="I103" s="47">
        <f t="shared" si="22"/>
        <v>44.569391113549095</v>
      </c>
      <c r="J103" s="47"/>
      <c r="K103" s="47">
        <f t="shared" si="23"/>
        <v>47.31212287438289</v>
      </c>
      <c r="L103" s="47"/>
      <c r="M103" s="66">
        <v>2462</v>
      </c>
      <c r="N103" s="53">
        <v>12.80040906766661</v>
      </c>
    </row>
    <row r="104" spans="1:14" ht="12.75">
      <c r="A104" s="29" t="s">
        <v>101</v>
      </c>
      <c r="B104" s="61">
        <v>198</v>
      </c>
      <c r="C104" s="61">
        <v>14669</v>
      </c>
      <c r="D104" s="60">
        <v>100.3</v>
      </c>
      <c r="E104" s="61">
        <v>15362</v>
      </c>
      <c r="F104" s="60">
        <v>110</v>
      </c>
      <c r="G104" s="62">
        <f t="shared" si="21"/>
        <v>88.06466406787435</v>
      </c>
      <c r="H104" s="50">
        <v>27</v>
      </c>
      <c r="I104" s="47">
        <f t="shared" si="22"/>
        <v>42.312198932430675</v>
      </c>
      <c r="J104" s="47"/>
      <c r="K104" s="47">
        <f t="shared" si="23"/>
        <v>44.916026559041796</v>
      </c>
      <c r="L104" s="47"/>
      <c r="M104" s="66">
        <v>3701</v>
      </c>
      <c r="N104" s="53">
        <v>12.255512416672772</v>
      </c>
    </row>
    <row r="105" spans="1:14" ht="12.75">
      <c r="A105" s="29" t="s">
        <v>102</v>
      </c>
      <c r="B105" s="61">
        <v>502</v>
      </c>
      <c r="C105" s="61">
        <v>7869</v>
      </c>
      <c r="D105" s="60">
        <v>98.1</v>
      </c>
      <c r="E105" s="61">
        <v>14132</v>
      </c>
      <c r="F105" s="60">
        <v>110</v>
      </c>
      <c r="G105" s="62">
        <f t="shared" si="21"/>
        <v>81.01352900710846</v>
      </c>
      <c r="H105" s="50">
        <v>50</v>
      </c>
      <c r="I105" s="47">
        <f t="shared" si="22"/>
        <v>45.994905179733934</v>
      </c>
      <c r="J105" s="47"/>
      <c r="K105" s="47">
        <f t="shared" si="23"/>
        <v>48.82536088310218</v>
      </c>
      <c r="L105" s="47"/>
      <c r="M105" s="66">
        <v>13227</v>
      </c>
      <c r="N105" s="53">
        <v>24.271788212949865</v>
      </c>
    </row>
    <row r="106" spans="1:14" ht="12.75">
      <c r="A106" s="29" t="s">
        <v>103</v>
      </c>
      <c r="B106" s="61">
        <v>458</v>
      </c>
      <c r="C106" s="61">
        <v>16111</v>
      </c>
      <c r="D106" s="60">
        <v>95.8</v>
      </c>
      <c r="E106" s="61">
        <v>14120</v>
      </c>
      <c r="F106" s="60">
        <v>109.3</v>
      </c>
      <c r="G106" s="62">
        <f t="shared" si="21"/>
        <v>80.94473744554001</v>
      </c>
      <c r="H106" s="50">
        <v>51</v>
      </c>
      <c r="I106" s="47">
        <f t="shared" si="22"/>
        <v>46.03399433427762</v>
      </c>
      <c r="J106" s="47"/>
      <c r="K106" s="47">
        <f t="shared" si="23"/>
        <v>48.86685552407932</v>
      </c>
      <c r="L106" s="47"/>
      <c r="M106" s="66">
        <v>13951</v>
      </c>
      <c r="N106" s="53">
        <v>22.982370409352328</v>
      </c>
    </row>
    <row r="107" spans="1:14" ht="12.75">
      <c r="A107" s="29" t="s">
        <v>104</v>
      </c>
      <c r="B107" s="61">
        <v>307</v>
      </c>
      <c r="C107" s="61">
        <v>7556</v>
      </c>
      <c r="D107" s="60">
        <v>108</v>
      </c>
      <c r="E107" s="61">
        <v>14702</v>
      </c>
      <c r="F107" s="60">
        <v>114</v>
      </c>
      <c r="G107" s="62">
        <f t="shared" si="21"/>
        <v>84.28112818160972</v>
      </c>
      <c r="H107" s="50">
        <v>37</v>
      </c>
      <c r="I107" s="47">
        <f t="shared" si="22"/>
        <v>44.21167188137669</v>
      </c>
      <c r="J107" s="47"/>
      <c r="K107" s="47">
        <f t="shared" si="23"/>
        <v>46.932390150999865</v>
      </c>
      <c r="L107" s="47"/>
      <c r="M107" s="66">
        <v>9219</v>
      </c>
      <c r="N107" s="53">
        <v>27.27014128133</v>
      </c>
    </row>
    <row r="108" spans="1:14" ht="12.75">
      <c r="A108" s="29" t="s">
        <v>105</v>
      </c>
      <c r="B108" s="61">
        <v>187</v>
      </c>
      <c r="C108" s="61">
        <v>1622</v>
      </c>
      <c r="D108" s="60">
        <v>86.3</v>
      </c>
      <c r="E108" s="61">
        <v>12092</v>
      </c>
      <c r="F108" s="60">
        <v>111.8</v>
      </c>
      <c r="G108" s="62">
        <f t="shared" si="21"/>
        <v>69.31896354047237</v>
      </c>
      <c r="H108" s="50">
        <v>75</v>
      </c>
      <c r="I108" s="47">
        <f t="shared" si="22"/>
        <v>53.754548461792915</v>
      </c>
      <c r="J108" s="47"/>
      <c r="K108" s="47">
        <f t="shared" si="23"/>
        <v>57.06252067482633</v>
      </c>
      <c r="L108" s="47"/>
      <c r="M108" s="66">
        <v>3356</v>
      </c>
      <c r="N108" s="53">
        <v>25.33355852052018</v>
      </c>
    </row>
    <row r="109" spans="1:14" ht="12.75">
      <c r="A109" s="29" t="s">
        <v>106</v>
      </c>
      <c r="B109" s="61">
        <v>305</v>
      </c>
      <c r="C109" s="61">
        <v>13084</v>
      </c>
      <c r="D109" s="60">
        <v>102.7</v>
      </c>
      <c r="E109" s="61">
        <v>13693</v>
      </c>
      <c r="F109" s="60">
        <v>108.9</v>
      </c>
      <c r="G109" s="62">
        <f t="shared" si="21"/>
        <v>78.49690437972941</v>
      </c>
      <c r="H109" s="50">
        <v>54</v>
      </c>
      <c r="I109" s="47">
        <f t="shared" si="22"/>
        <v>47.469509968597094</v>
      </c>
      <c r="J109" s="47"/>
      <c r="K109" s="47">
        <f t="shared" si="23"/>
        <v>50.39071058204922</v>
      </c>
      <c r="L109" s="47"/>
      <c r="M109" s="66">
        <v>9473</v>
      </c>
      <c r="N109" s="53">
        <v>19.45465543715974</v>
      </c>
    </row>
    <row r="110" spans="1:14" ht="12.75">
      <c r="A110" s="29" t="s">
        <v>107</v>
      </c>
      <c r="B110" s="61">
        <v>432</v>
      </c>
      <c r="C110" s="61">
        <v>8832</v>
      </c>
      <c r="D110" s="60">
        <v>103</v>
      </c>
      <c r="E110" s="61">
        <v>12731</v>
      </c>
      <c r="F110" s="60">
        <v>111.9</v>
      </c>
      <c r="G110" s="62">
        <f t="shared" si="21"/>
        <v>72.9821141939922</v>
      </c>
      <c r="H110" s="50">
        <v>66</v>
      </c>
      <c r="I110" s="47">
        <f t="shared" si="22"/>
        <v>51.05647631764983</v>
      </c>
      <c r="J110" s="47"/>
      <c r="K110" s="47">
        <f t="shared" si="23"/>
        <v>54.1984133218129</v>
      </c>
      <c r="L110" s="47"/>
      <c r="M110" s="66">
        <v>14908</v>
      </c>
      <c r="N110" s="53">
        <v>27.37244998618948</v>
      </c>
    </row>
    <row r="111" spans="1:14" ht="13.5" thickBot="1">
      <c r="A111" s="30"/>
      <c r="B111" s="63"/>
      <c r="C111" s="63"/>
      <c r="D111" s="48"/>
      <c r="E111" s="63"/>
      <c r="F111" s="63"/>
      <c r="G111" s="48"/>
      <c r="H111" s="48"/>
      <c r="I111" s="48"/>
      <c r="J111" s="48"/>
      <c r="K111" s="48"/>
      <c r="L111" s="48"/>
      <c r="M111" s="48"/>
      <c r="N111" s="54"/>
    </row>
    <row r="112" ht="12.75">
      <c r="A112" s="23"/>
    </row>
    <row r="113" ht="12.75">
      <c r="A113" s="23" t="s">
        <v>129</v>
      </c>
    </row>
    <row r="114" ht="12.75">
      <c r="A114" s="23" t="s">
        <v>119</v>
      </c>
    </row>
    <row r="115" ht="12.75">
      <c r="A115" s="23"/>
    </row>
    <row r="119" ht="12.75">
      <c r="P119" s="44"/>
    </row>
  </sheetData>
  <mergeCells count="10">
    <mergeCell ref="J8:L8"/>
    <mergeCell ref="J11:L11"/>
    <mergeCell ref="A1:N1"/>
    <mergeCell ref="I5:L6"/>
    <mergeCell ref="E6:H7"/>
    <mergeCell ref="C5:H5"/>
    <mergeCell ref="M5:N5"/>
    <mergeCell ref="M6:N6"/>
    <mergeCell ref="C6:D7"/>
    <mergeCell ref="A3:N3"/>
  </mergeCells>
  <printOptions/>
  <pageMargins left="1.3779527559055118" right="0" top="0.984251968503937" bottom="0.5905511811023623" header="0.5118110236220472" footer="0.5118110236220472"/>
  <pageSetup fitToHeight="1" fitToWidth="1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zoomScale="75" zoomScaleNormal="75" workbookViewId="0" topLeftCell="A1">
      <selection activeCell="D14" sqref="D14"/>
    </sheetView>
  </sheetViews>
  <sheetFormatPr defaultColWidth="9.00390625" defaultRowHeight="12.75"/>
  <cols>
    <col min="1" max="1" width="9.125" style="4" customWidth="1"/>
    <col min="2" max="2" width="51.00390625" style="5" customWidth="1"/>
    <col min="3" max="3" width="8.375" style="6" customWidth="1"/>
    <col min="4" max="4" width="13.125" style="6" customWidth="1"/>
    <col min="5" max="5" width="12.375" style="21" customWidth="1"/>
    <col min="6" max="7" width="12.375" style="6" customWidth="1"/>
    <col min="8" max="9" width="12.875" style="21" customWidth="1"/>
    <col min="10" max="10" width="10.375" style="6" customWidth="1"/>
    <col min="11" max="11" width="11.875" style="6" customWidth="1"/>
    <col min="12" max="12" width="1.75390625" style="3" hidden="1" customWidth="1"/>
    <col min="13" max="16384" width="9.125" style="4" customWidth="1"/>
  </cols>
  <sheetData>
    <row r="1" spans="2:12" ht="12.75">
      <c r="B1" s="1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5:9" ht="12.75">
      <c r="E2" s="6"/>
      <c r="H2" s="6"/>
      <c r="I2" s="6"/>
    </row>
    <row r="3" spans="2:9" ht="12.75">
      <c r="B3" s="3" t="s">
        <v>1</v>
      </c>
      <c r="E3" s="6"/>
      <c r="H3" s="6"/>
      <c r="I3" s="6"/>
    </row>
    <row r="4" spans="2:11" ht="12.75">
      <c r="B4" s="7"/>
      <c r="C4" s="8"/>
      <c r="D4" s="119" t="s">
        <v>2</v>
      </c>
      <c r="E4" s="120"/>
      <c r="F4" s="120"/>
      <c r="G4" s="120"/>
      <c r="H4" s="120"/>
      <c r="I4" s="121"/>
      <c r="J4" s="9" t="s">
        <v>110</v>
      </c>
      <c r="K4" s="10"/>
    </row>
    <row r="5" spans="2:11" ht="12.75">
      <c r="B5" s="11"/>
      <c r="C5" s="12" t="s">
        <v>3</v>
      </c>
      <c r="D5" s="13" t="s">
        <v>4</v>
      </c>
      <c r="E5" s="14"/>
      <c r="F5" s="122" t="s">
        <v>5</v>
      </c>
      <c r="G5" s="123"/>
      <c r="H5" s="123"/>
      <c r="I5" s="124"/>
      <c r="J5" s="122" t="s">
        <v>111</v>
      </c>
      <c r="K5" s="125"/>
    </row>
    <row r="6" spans="2:11" ht="12.75">
      <c r="B6" s="11"/>
      <c r="C6" s="12" t="s">
        <v>6</v>
      </c>
      <c r="D6" s="15" t="s">
        <v>7</v>
      </c>
      <c r="E6" s="16"/>
      <c r="F6" s="15" t="s">
        <v>8</v>
      </c>
      <c r="G6" s="16"/>
      <c r="H6" s="16"/>
      <c r="I6" s="24"/>
      <c r="J6" s="12"/>
      <c r="K6" s="12"/>
    </row>
    <row r="7" spans="2:11" ht="12.75">
      <c r="B7" s="11"/>
      <c r="C7" s="12" t="s">
        <v>9</v>
      </c>
      <c r="D7" s="8" t="s">
        <v>10</v>
      </c>
      <c r="E7" s="8" t="s">
        <v>11</v>
      </c>
      <c r="F7" s="8" t="s">
        <v>10</v>
      </c>
      <c r="G7" s="8" t="s">
        <v>11</v>
      </c>
      <c r="H7" s="8" t="s">
        <v>108</v>
      </c>
      <c r="I7" s="8" t="s">
        <v>109</v>
      </c>
      <c r="J7" s="12"/>
      <c r="K7" s="12"/>
    </row>
    <row r="8" spans="2:11" ht="12.75">
      <c r="B8" s="11"/>
      <c r="C8" s="12" t="s">
        <v>12</v>
      </c>
      <c r="D8" s="12" t="s">
        <v>13</v>
      </c>
      <c r="E8" s="12" t="s">
        <v>14</v>
      </c>
      <c r="F8" s="12" t="s">
        <v>13</v>
      </c>
      <c r="G8" s="12" t="s">
        <v>14</v>
      </c>
      <c r="H8" s="12"/>
      <c r="I8" s="12"/>
      <c r="J8" s="12"/>
      <c r="K8" s="12"/>
    </row>
    <row r="9" spans="2:11" ht="12.75">
      <c r="B9" s="11"/>
      <c r="C9" s="12" t="s">
        <v>15</v>
      </c>
      <c r="D9" s="12" t="s">
        <v>16</v>
      </c>
      <c r="E9" s="12" t="s">
        <v>17</v>
      </c>
      <c r="F9" s="12" t="s">
        <v>16</v>
      </c>
      <c r="G9" s="12" t="s">
        <v>17</v>
      </c>
      <c r="H9" s="12"/>
      <c r="I9" s="12"/>
      <c r="J9" s="12"/>
      <c r="K9" s="12"/>
    </row>
    <row r="10" spans="2:11" ht="12.75">
      <c r="B10" s="17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.75">
      <c r="B11" s="19" t="s">
        <v>18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>
        <v>7</v>
      </c>
      <c r="J11" s="20">
        <v>8</v>
      </c>
      <c r="K11" s="20">
        <v>9</v>
      </c>
    </row>
    <row r="12" ht="12.75">
      <c r="G12" s="21"/>
    </row>
    <row r="13" spans="2:7" ht="12.75" hidden="1">
      <c r="B13" s="5" t="s">
        <v>0</v>
      </c>
      <c r="G13" s="21"/>
    </row>
    <row r="14" spans="1:9" ht="12.75">
      <c r="A14" s="4">
        <v>1</v>
      </c>
      <c r="B14" s="22" t="s">
        <v>21</v>
      </c>
      <c r="C14" s="6">
        <v>742</v>
      </c>
      <c r="D14" s="6">
        <v>153018</v>
      </c>
      <c r="E14" s="21">
        <v>92.6</v>
      </c>
      <c r="F14" s="6">
        <v>19819</v>
      </c>
      <c r="G14" s="21">
        <v>108.8</v>
      </c>
      <c r="H14" s="21">
        <v>129.86698119389294</v>
      </c>
      <c r="I14" s="21">
        <v>4</v>
      </c>
    </row>
    <row r="15" spans="1:9" ht="12.75">
      <c r="A15" s="4">
        <v>2</v>
      </c>
      <c r="B15" s="22" t="s">
        <v>22</v>
      </c>
      <c r="C15" s="6">
        <v>707</v>
      </c>
      <c r="D15" s="6">
        <v>91415</v>
      </c>
      <c r="E15" s="21">
        <v>98.7</v>
      </c>
      <c r="F15" s="6">
        <v>21080</v>
      </c>
      <c r="G15" s="21">
        <v>107.1</v>
      </c>
      <c r="H15" s="21">
        <v>138.12987353384446</v>
      </c>
      <c r="I15" s="21">
        <v>3</v>
      </c>
    </row>
    <row r="16" spans="1:9" ht="12.75">
      <c r="A16" s="4">
        <v>3</v>
      </c>
      <c r="B16" s="22" t="s">
        <v>23</v>
      </c>
      <c r="C16" s="6">
        <v>437</v>
      </c>
      <c r="D16" s="6">
        <v>40110</v>
      </c>
      <c r="E16" s="21">
        <v>97.1</v>
      </c>
      <c r="F16" s="6">
        <v>19712</v>
      </c>
      <c r="G16" s="21">
        <v>105.4</v>
      </c>
      <c r="H16" s="21">
        <v>129.16584758534827</v>
      </c>
      <c r="I16" s="21">
        <v>5</v>
      </c>
    </row>
    <row r="17" spans="1:9" ht="12.75">
      <c r="A17" s="4">
        <v>4</v>
      </c>
      <c r="B17" s="22" t="s">
        <v>24</v>
      </c>
      <c r="C17" s="6">
        <v>255</v>
      </c>
      <c r="D17" s="6">
        <v>24407</v>
      </c>
      <c r="E17" s="21">
        <v>104</v>
      </c>
      <c r="F17" s="6">
        <v>22648</v>
      </c>
      <c r="G17" s="21">
        <v>110.7</v>
      </c>
      <c r="H17" s="21">
        <v>148.40442959176988</v>
      </c>
      <c r="I17" s="21">
        <v>1</v>
      </c>
    </row>
    <row r="18" spans="1:9" ht="12.75">
      <c r="A18" s="4">
        <v>5</v>
      </c>
      <c r="B18" s="22" t="s">
        <v>25</v>
      </c>
      <c r="C18" s="6">
        <v>239</v>
      </c>
      <c r="D18" s="6">
        <v>16257</v>
      </c>
      <c r="E18" s="21">
        <v>97</v>
      </c>
      <c r="F18" s="6">
        <v>18815</v>
      </c>
      <c r="G18" s="21">
        <v>108.2</v>
      </c>
      <c r="H18" s="21">
        <v>123.28812004455803</v>
      </c>
      <c r="I18" s="21">
        <v>6</v>
      </c>
    </row>
    <row r="19" spans="1:9" ht="12.75">
      <c r="A19" s="4">
        <v>6</v>
      </c>
      <c r="B19" s="22" t="s">
        <v>27</v>
      </c>
      <c r="C19" s="6">
        <v>202</v>
      </c>
      <c r="D19" s="6">
        <v>10497</v>
      </c>
      <c r="E19" s="21">
        <v>128</v>
      </c>
      <c r="F19" s="6">
        <v>17531</v>
      </c>
      <c r="G19" s="21">
        <v>118.8</v>
      </c>
      <c r="H19" s="21">
        <v>114.87451674202214</v>
      </c>
      <c r="I19" s="21">
        <v>7</v>
      </c>
    </row>
    <row r="20" spans="1:9" ht="12.75">
      <c r="A20" s="4">
        <v>7</v>
      </c>
      <c r="B20" s="22" t="s">
        <v>28</v>
      </c>
      <c r="C20" s="6">
        <v>159</v>
      </c>
      <c r="D20" s="6">
        <v>6392</v>
      </c>
      <c r="E20" s="21">
        <v>93</v>
      </c>
      <c r="F20" s="6">
        <v>14514</v>
      </c>
      <c r="G20" s="21">
        <v>113.7</v>
      </c>
      <c r="H20" s="21">
        <v>95.1051700412817</v>
      </c>
      <c r="I20" s="21">
        <v>16</v>
      </c>
    </row>
    <row r="21" spans="1:9" ht="12.75">
      <c r="A21" s="4">
        <v>8</v>
      </c>
      <c r="B21" s="22" t="s">
        <v>29</v>
      </c>
      <c r="C21" s="6">
        <v>207</v>
      </c>
      <c r="D21" s="6">
        <v>6728</v>
      </c>
      <c r="E21" s="21">
        <v>110.4</v>
      </c>
      <c r="F21" s="6">
        <v>15522</v>
      </c>
      <c r="G21" s="21">
        <v>105.9</v>
      </c>
      <c r="H21" s="21">
        <v>101.71024179280519</v>
      </c>
      <c r="I21" s="21">
        <v>11</v>
      </c>
    </row>
    <row r="22" spans="1:9" ht="12.75">
      <c r="A22" s="4">
        <v>9</v>
      </c>
      <c r="B22" s="22" t="s">
        <v>31</v>
      </c>
      <c r="C22" s="6">
        <v>458</v>
      </c>
      <c r="D22" s="6">
        <v>17278</v>
      </c>
      <c r="E22" s="21">
        <v>97.6</v>
      </c>
      <c r="F22" s="6">
        <v>11832</v>
      </c>
      <c r="G22" s="21">
        <v>107.7</v>
      </c>
      <c r="H22" s="21">
        <v>77.53096127383526</v>
      </c>
      <c r="I22" s="21">
        <v>54</v>
      </c>
    </row>
    <row r="23" spans="1:9" ht="12.75">
      <c r="A23" s="4">
        <v>10</v>
      </c>
      <c r="B23" s="22" t="s">
        <v>32</v>
      </c>
      <c r="C23" s="6">
        <v>307</v>
      </c>
      <c r="D23" s="6">
        <v>10629</v>
      </c>
      <c r="E23" s="21">
        <v>101</v>
      </c>
      <c r="F23" s="6">
        <v>12002</v>
      </c>
      <c r="G23" s="21">
        <v>110.9</v>
      </c>
      <c r="H23" s="21">
        <v>78.64491186685014</v>
      </c>
      <c r="I23" s="21">
        <v>51</v>
      </c>
    </row>
    <row r="24" spans="1:9" ht="12.75">
      <c r="A24" s="4">
        <v>11</v>
      </c>
      <c r="B24" s="22" t="s">
        <v>33</v>
      </c>
      <c r="C24" s="6">
        <v>160</v>
      </c>
      <c r="D24" s="6">
        <v>6835</v>
      </c>
      <c r="E24" s="21">
        <v>87.9</v>
      </c>
      <c r="F24" s="6">
        <v>15674</v>
      </c>
      <c r="G24" s="21">
        <v>110.8</v>
      </c>
      <c r="H24" s="21">
        <v>102.70624467597142</v>
      </c>
      <c r="I24" s="21">
        <v>10</v>
      </c>
    </row>
    <row r="25" spans="1:9" ht="12.75">
      <c r="A25" s="4">
        <v>12</v>
      </c>
      <c r="B25" s="22" t="s">
        <v>34</v>
      </c>
      <c r="C25" s="6">
        <v>252</v>
      </c>
      <c r="D25" s="6">
        <v>13704</v>
      </c>
      <c r="E25" s="21">
        <v>98.4</v>
      </c>
      <c r="F25" s="6">
        <v>14025</v>
      </c>
      <c r="G25" s="21">
        <v>107</v>
      </c>
      <c r="H25" s="21">
        <v>91.90092392372715</v>
      </c>
      <c r="I25" s="21">
        <v>23</v>
      </c>
    </row>
    <row r="26" spans="1:9" ht="12.75">
      <c r="A26" s="4">
        <v>13</v>
      </c>
      <c r="B26" s="22" t="s">
        <v>35</v>
      </c>
      <c r="C26" s="6">
        <v>255</v>
      </c>
      <c r="D26" s="6">
        <v>12416</v>
      </c>
      <c r="E26" s="21">
        <v>109.2</v>
      </c>
      <c r="F26" s="6">
        <v>13699</v>
      </c>
      <c r="G26" s="21">
        <v>109.1</v>
      </c>
      <c r="H26" s="21">
        <v>89.76475984535745</v>
      </c>
      <c r="I26" s="21">
        <v>27</v>
      </c>
    </row>
    <row r="27" spans="1:9" ht="12.75">
      <c r="A27" s="4">
        <v>14</v>
      </c>
      <c r="B27" s="22" t="s">
        <v>36</v>
      </c>
      <c r="C27" s="6">
        <v>160</v>
      </c>
      <c r="D27" s="6">
        <v>10833</v>
      </c>
      <c r="E27" s="21">
        <v>102.6</v>
      </c>
      <c r="F27" s="6">
        <v>15307</v>
      </c>
      <c r="G27" s="21">
        <v>107.8</v>
      </c>
      <c r="H27" s="21">
        <v>100.30142192516874</v>
      </c>
      <c r="I27" s="21">
        <v>13</v>
      </c>
    </row>
    <row r="28" spans="1:9" ht="12.75">
      <c r="A28" s="4">
        <v>15</v>
      </c>
      <c r="B28" s="22" t="s">
        <v>37</v>
      </c>
      <c r="C28" s="6">
        <v>386</v>
      </c>
      <c r="D28" s="6">
        <v>28447</v>
      </c>
      <c r="E28" s="21">
        <v>99.2</v>
      </c>
      <c r="F28" s="6">
        <v>15977</v>
      </c>
      <c r="G28" s="21">
        <v>107.3</v>
      </c>
      <c r="H28" s="21">
        <v>104.69169779175675</v>
      </c>
      <c r="I28" s="21">
        <v>9</v>
      </c>
    </row>
    <row r="29" spans="1:9" ht="12.75">
      <c r="A29" s="4">
        <v>16</v>
      </c>
      <c r="B29" s="22" t="s">
        <v>39</v>
      </c>
      <c r="C29" s="6">
        <v>195</v>
      </c>
      <c r="D29" s="6">
        <v>8208</v>
      </c>
      <c r="E29" s="21">
        <v>97.5</v>
      </c>
      <c r="F29" s="6">
        <v>11463</v>
      </c>
      <c r="G29" s="21">
        <v>102.9</v>
      </c>
      <c r="H29" s="21">
        <v>75.11303322193828</v>
      </c>
      <c r="I29" s="21">
        <v>63</v>
      </c>
    </row>
    <row r="30" spans="1:9" ht="12.75">
      <c r="A30" s="4">
        <v>17</v>
      </c>
      <c r="B30" s="22" t="s">
        <v>40</v>
      </c>
      <c r="C30" s="6">
        <v>214</v>
      </c>
      <c r="D30" s="6">
        <v>12923</v>
      </c>
      <c r="E30" s="21">
        <v>95.7</v>
      </c>
      <c r="F30" s="6">
        <v>12957</v>
      </c>
      <c r="G30" s="21">
        <v>104.8</v>
      </c>
      <c r="H30" s="21">
        <v>84.90269313937488</v>
      </c>
      <c r="I30" s="21">
        <v>39</v>
      </c>
    </row>
    <row r="31" spans="1:9" ht="12.75">
      <c r="A31" s="4">
        <v>18</v>
      </c>
      <c r="B31" s="22" t="s">
        <v>41</v>
      </c>
      <c r="C31" s="6">
        <v>121</v>
      </c>
      <c r="D31" s="6">
        <v>4963</v>
      </c>
      <c r="E31" s="21">
        <v>101.4</v>
      </c>
      <c r="F31" s="6">
        <v>13207</v>
      </c>
      <c r="G31" s="21">
        <v>113.5</v>
      </c>
      <c r="H31" s="21">
        <v>86.54085577616146</v>
      </c>
      <c r="I31" s="21">
        <v>33</v>
      </c>
    </row>
    <row r="32" spans="1:9" ht="12.75">
      <c r="A32" s="4">
        <v>19</v>
      </c>
      <c r="B32" s="22" t="s">
        <v>42</v>
      </c>
      <c r="C32" s="6">
        <v>244</v>
      </c>
      <c r="D32" s="6">
        <v>13170</v>
      </c>
      <c r="E32" s="21">
        <v>103.2</v>
      </c>
      <c r="F32" s="6">
        <v>14192</v>
      </c>
      <c r="G32" s="21">
        <v>107.7</v>
      </c>
      <c r="H32" s="21">
        <v>92.99521656510058</v>
      </c>
      <c r="I32" s="21">
        <v>22</v>
      </c>
    </row>
    <row r="33" spans="1:9" ht="12.75">
      <c r="A33" s="4">
        <v>20</v>
      </c>
      <c r="B33" s="22" t="s">
        <v>43</v>
      </c>
      <c r="C33" s="6">
        <v>151</v>
      </c>
      <c r="D33" s="6">
        <v>9311</v>
      </c>
      <c r="E33" s="21">
        <v>104.7</v>
      </c>
      <c r="F33" s="6">
        <v>11329</v>
      </c>
      <c r="G33" s="21">
        <v>103.3</v>
      </c>
      <c r="H33" s="21">
        <v>74.23497804862068</v>
      </c>
      <c r="I33" s="21">
        <v>65</v>
      </c>
    </row>
    <row r="34" spans="1:9" ht="12.75">
      <c r="A34" s="4">
        <v>21</v>
      </c>
      <c r="B34" s="22" t="s">
        <v>44</v>
      </c>
      <c r="C34" s="6">
        <v>201</v>
      </c>
      <c r="D34" s="6">
        <v>12497</v>
      </c>
      <c r="E34" s="21">
        <v>98.5</v>
      </c>
      <c r="F34" s="6">
        <v>12814</v>
      </c>
      <c r="G34" s="21">
        <v>104.8</v>
      </c>
      <c r="H34" s="21">
        <v>83.96566411113295</v>
      </c>
      <c r="I34" s="21">
        <v>41</v>
      </c>
    </row>
    <row r="35" spans="1:9" ht="12.75">
      <c r="A35" s="4">
        <v>22</v>
      </c>
      <c r="B35" s="22" t="s">
        <v>45</v>
      </c>
      <c r="C35" s="6">
        <v>409</v>
      </c>
      <c r="D35" s="6">
        <v>30809</v>
      </c>
      <c r="E35" s="21">
        <v>97.9</v>
      </c>
      <c r="F35" s="6">
        <v>13861</v>
      </c>
      <c r="G35" s="21">
        <v>103.8</v>
      </c>
      <c r="H35" s="21">
        <v>90.82628923399515</v>
      </c>
      <c r="I35" s="21">
        <v>26</v>
      </c>
    </row>
    <row r="36" spans="1:9" ht="12.75">
      <c r="A36" s="4">
        <v>23</v>
      </c>
      <c r="B36" s="22" t="s">
        <v>46</v>
      </c>
      <c r="C36" s="6">
        <v>173</v>
      </c>
      <c r="D36" s="6">
        <v>13442</v>
      </c>
      <c r="E36" s="21">
        <v>99</v>
      </c>
      <c r="F36" s="6">
        <v>16373</v>
      </c>
      <c r="G36" s="21">
        <v>109</v>
      </c>
      <c r="H36" s="21">
        <v>107.28654740842671</v>
      </c>
      <c r="I36" s="21">
        <v>8</v>
      </c>
    </row>
    <row r="37" spans="1:9" ht="12.75">
      <c r="A37" s="4">
        <v>24</v>
      </c>
      <c r="B37" s="22" t="s">
        <v>47</v>
      </c>
      <c r="C37" s="6">
        <v>370</v>
      </c>
      <c r="D37" s="6">
        <v>32636</v>
      </c>
      <c r="E37" s="21">
        <v>98.8</v>
      </c>
      <c r="F37" s="6">
        <v>13129</v>
      </c>
      <c r="G37" s="21">
        <v>106.1</v>
      </c>
      <c r="H37" s="21">
        <v>86.02974903348405</v>
      </c>
      <c r="I37" s="21">
        <v>34</v>
      </c>
    </row>
    <row r="38" spans="1:9" ht="12.75">
      <c r="A38" s="4">
        <v>25</v>
      </c>
      <c r="B38" s="22" t="s">
        <v>49</v>
      </c>
      <c r="C38" s="6">
        <v>404</v>
      </c>
      <c r="D38" s="6">
        <v>15716</v>
      </c>
      <c r="E38" s="21">
        <v>97.9</v>
      </c>
      <c r="F38" s="6">
        <v>11238</v>
      </c>
      <c r="G38" s="21">
        <v>107.5</v>
      </c>
      <c r="H38" s="21">
        <v>73.63868684883035</v>
      </c>
      <c r="I38" s="21">
        <v>62</v>
      </c>
    </row>
    <row r="39" spans="1:9" ht="12.75">
      <c r="A39" s="4">
        <v>26</v>
      </c>
      <c r="B39" s="22" t="s">
        <v>50</v>
      </c>
      <c r="C39" s="6">
        <v>528</v>
      </c>
      <c r="D39" s="6">
        <v>17077</v>
      </c>
      <c r="E39" s="21">
        <v>100.8</v>
      </c>
      <c r="F39" s="6">
        <v>12556</v>
      </c>
      <c r="G39" s="21">
        <v>108.3</v>
      </c>
      <c r="H39" s="21">
        <v>82.27508026996921</v>
      </c>
      <c r="I39" s="21">
        <v>43</v>
      </c>
    </row>
    <row r="40" spans="1:9" ht="12.75">
      <c r="A40" s="4">
        <v>27</v>
      </c>
      <c r="B40" s="22" t="s">
        <v>51</v>
      </c>
      <c r="C40" s="6">
        <v>557</v>
      </c>
      <c r="D40" s="6">
        <v>44379</v>
      </c>
      <c r="E40" s="21">
        <v>103.5</v>
      </c>
      <c r="F40" s="6">
        <v>13613</v>
      </c>
      <c r="G40" s="21">
        <v>108.5</v>
      </c>
      <c r="H40" s="21">
        <v>89.20123189830286</v>
      </c>
      <c r="I40" s="21">
        <v>29</v>
      </c>
    </row>
    <row r="41" spans="1:9" ht="12.75">
      <c r="A41" s="4">
        <v>28</v>
      </c>
      <c r="B41" s="22" t="s">
        <v>52</v>
      </c>
      <c r="C41" s="6">
        <v>476</v>
      </c>
      <c r="D41" s="6">
        <v>20225</v>
      </c>
      <c r="E41" s="21">
        <v>96.7</v>
      </c>
      <c r="F41" s="6">
        <v>12726</v>
      </c>
      <c r="G41" s="21">
        <v>106</v>
      </c>
      <c r="H41" s="21">
        <v>83.38903086298409</v>
      </c>
      <c r="I41" s="21">
        <v>42</v>
      </c>
    </row>
    <row r="42" spans="1:9" ht="12.75">
      <c r="A42" s="4">
        <v>29</v>
      </c>
      <c r="B42" s="22" t="s">
        <v>53</v>
      </c>
      <c r="C42" s="6">
        <v>146</v>
      </c>
      <c r="D42" s="6">
        <v>8608</v>
      </c>
      <c r="E42" s="21">
        <v>97.8</v>
      </c>
      <c r="F42" s="6">
        <v>14450</v>
      </c>
      <c r="G42" s="21">
        <v>103.1</v>
      </c>
      <c r="H42" s="21">
        <v>94.68580040626433</v>
      </c>
      <c r="I42" s="21">
        <v>19</v>
      </c>
    </row>
    <row r="43" spans="1:9" ht="12.75">
      <c r="A43" s="4">
        <v>30</v>
      </c>
      <c r="B43" s="22" t="s">
        <v>54</v>
      </c>
      <c r="C43" s="6">
        <v>326</v>
      </c>
      <c r="D43" s="6">
        <v>13691</v>
      </c>
      <c r="E43" s="21">
        <v>104.8</v>
      </c>
      <c r="F43" s="6">
        <v>12489</v>
      </c>
      <c r="G43" s="21">
        <v>106.4</v>
      </c>
      <c r="H43" s="21">
        <v>81.8360526833104</v>
      </c>
      <c r="I43" s="21">
        <v>45</v>
      </c>
    </row>
    <row r="44" spans="1:9" ht="12.75">
      <c r="A44" s="4">
        <v>31</v>
      </c>
      <c r="B44" s="22" t="s">
        <v>55</v>
      </c>
      <c r="C44" s="6">
        <v>179</v>
      </c>
      <c r="D44" s="6">
        <v>4047</v>
      </c>
      <c r="E44" s="21">
        <v>92.5</v>
      </c>
      <c r="F44" s="6">
        <v>12237</v>
      </c>
      <c r="G44" s="21">
        <v>111.3</v>
      </c>
      <c r="H44" s="21">
        <v>80.18478474542952</v>
      </c>
      <c r="I44" s="21">
        <v>49</v>
      </c>
    </row>
    <row r="45" spans="1:9" ht="12.75">
      <c r="A45" s="4">
        <v>32</v>
      </c>
      <c r="B45" s="22" t="s">
        <v>57</v>
      </c>
      <c r="C45" s="6">
        <v>101</v>
      </c>
      <c r="D45" s="6">
        <v>4545</v>
      </c>
      <c r="E45" s="21">
        <v>93.3</v>
      </c>
      <c r="F45" s="6">
        <v>12092</v>
      </c>
      <c r="G45" s="21">
        <v>102.4</v>
      </c>
      <c r="H45" s="21">
        <v>79.23465041609332</v>
      </c>
      <c r="I45" s="21">
        <v>48</v>
      </c>
    </row>
    <row r="46" spans="1:9" ht="12.75">
      <c r="A46" s="4">
        <v>33</v>
      </c>
      <c r="B46" s="22" t="s">
        <v>58</v>
      </c>
      <c r="C46" s="6">
        <v>305</v>
      </c>
      <c r="D46" s="6">
        <v>11222</v>
      </c>
      <c r="E46" s="21">
        <v>95</v>
      </c>
      <c r="F46" s="6">
        <v>10435</v>
      </c>
      <c r="G46" s="21">
        <v>104.9</v>
      </c>
      <c r="H46" s="21">
        <v>68.37690845947185</v>
      </c>
      <c r="I46" s="21">
        <v>73</v>
      </c>
    </row>
    <row r="47" spans="1:9" ht="12.75">
      <c r="A47" s="4">
        <v>34</v>
      </c>
      <c r="B47" s="22" t="s">
        <v>59</v>
      </c>
      <c r="C47" s="6">
        <v>197</v>
      </c>
      <c r="D47" s="6">
        <v>6907</v>
      </c>
      <c r="E47" s="21">
        <v>93.3</v>
      </c>
      <c r="F47" s="6">
        <v>13466</v>
      </c>
      <c r="G47" s="21">
        <v>107.2</v>
      </c>
      <c r="H47" s="21">
        <v>88.23799226787236</v>
      </c>
      <c r="I47" s="21">
        <v>31</v>
      </c>
    </row>
    <row r="48" spans="1:9" ht="12.75">
      <c r="A48" s="4">
        <v>35</v>
      </c>
      <c r="B48" s="22" t="s">
        <v>60</v>
      </c>
      <c r="C48" s="6">
        <v>130</v>
      </c>
      <c r="D48" s="6">
        <v>5735</v>
      </c>
      <c r="E48" s="21">
        <v>102.6</v>
      </c>
      <c r="F48" s="6">
        <v>14379</v>
      </c>
      <c r="G48" s="21">
        <v>109.3</v>
      </c>
      <c r="H48" s="21">
        <v>94.22056221741695</v>
      </c>
      <c r="I48" s="21">
        <v>17</v>
      </c>
    </row>
    <row r="49" spans="1:9" ht="12.75">
      <c r="A49" s="4">
        <v>36</v>
      </c>
      <c r="B49" s="22" t="s">
        <v>61</v>
      </c>
      <c r="C49" s="6">
        <v>373</v>
      </c>
      <c r="D49" s="6">
        <v>15312</v>
      </c>
      <c r="E49" s="21">
        <v>95.2</v>
      </c>
      <c r="F49" s="6">
        <v>12882</v>
      </c>
      <c r="G49" s="21">
        <v>104.2</v>
      </c>
      <c r="H49" s="21">
        <v>84.4112443483389</v>
      </c>
      <c r="I49" s="21">
        <v>38</v>
      </c>
    </row>
    <row r="50" spans="1:9" ht="12.75">
      <c r="A50" s="4">
        <v>37</v>
      </c>
      <c r="B50" s="22" t="s">
        <v>62</v>
      </c>
      <c r="C50" s="6">
        <v>348</v>
      </c>
      <c r="D50" s="6">
        <v>16985</v>
      </c>
      <c r="E50" s="21">
        <v>95.9</v>
      </c>
      <c r="F50" s="6">
        <v>14133</v>
      </c>
      <c r="G50" s="21">
        <v>106.5</v>
      </c>
      <c r="H50" s="21">
        <v>92.60861018281895</v>
      </c>
      <c r="I50" s="21">
        <v>21</v>
      </c>
    </row>
    <row r="51" spans="1:9" ht="12.75">
      <c r="A51" s="4">
        <v>38</v>
      </c>
      <c r="B51" s="22" t="s">
        <v>63</v>
      </c>
      <c r="C51" s="6">
        <v>201</v>
      </c>
      <c r="D51" s="6">
        <v>7895</v>
      </c>
      <c r="E51" s="21">
        <v>112.3</v>
      </c>
      <c r="F51" s="6">
        <v>11700</v>
      </c>
      <c r="G51" s="21">
        <v>107.7</v>
      </c>
      <c r="H51" s="21">
        <v>76.66601140161195</v>
      </c>
      <c r="I51" s="21">
        <v>59</v>
      </c>
    </row>
    <row r="52" spans="1:9" ht="12.75">
      <c r="A52" s="4">
        <v>39</v>
      </c>
      <c r="B52" s="22" t="s">
        <v>64</v>
      </c>
      <c r="C52" s="6">
        <v>221</v>
      </c>
      <c r="D52" s="6">
        <v>10645</v>
      </c>
      <c r="E52" s="21">
        <v>98.1</v>
      </c>
      <c r="F52" s="6">
        <v>15149</v>
      </c>
      <c r="G52" s="21">
        <v>103</v>
      </c>
      <c r="H52" s="21">
        <v>99.26610313871961</v>
      </c>
      <c r="I52" s="21">
        <v>14</v>
      </c>
    </row>
    <row r="53" spans="1:9" ht="12.75">
      <c r="A53" s="4">
        <v>40</v>
      </c>
      <c r="B53" s="22" t="s">
        <v>65</v>
      </c>
      <c r="C53" s="6">
        <v>98</v>
      </c>
      <c r="D53" s="6">
        <v>2587</v>
      </c>
      <c r="E53" s="21">
        <v>94.9</v>
      </c>
      <c r="F53" s="6">
        <v>10907</v>
      </c>
      <c r="G53" s="21">
        <v>105.4</v>
      </c>
      <c r="H53" s="21">
        <v>71.46975951772492</v>
      </c>
      <c r="I53" s="21">
        <v>71</v>
      </c>
    </row>
    <row r="54" spans="1:9" ht="12.75">
      <c r="A54" s="4">
        <v>41</v>
      </c>
      <c r="B54" s="22" t="s">
        <v>66</v>
      </c>
      <c r="C54" s="6">
        <v>139</v>
      </c>
      <c r="D54" s="6">
        <v>5962</v>
      </c>
      <c r="E54" s="21">
        <v>94.7</v>
      </c>
      <c r="F54" s="6">
        <v>12211</v>
      </c>
      <c r="G54" s="21">
        <v>107.8</v>
      </c>
      <c r="H54" s="21">
        <v>80.01441583120372</v>
      </c>
      <c r="I54" s="21">
        <v>52</v>
      </c>
    </row>
    <row r="55" spans="1:9" ht="12.75">
      <c r="A55" s="4">
        <v>42</v>
      </c>
      <c r="B55" s="22" t="s">
        <v>67</v>
      </c>
      <c r="C55" s="6">
        <v>637</v>
      </c>
      <c r="D55" s="6">
        <v>41493</v>
      </c>
      <c r="E55" s="21">
        <v>97.9</v>
      </c>
      <c r="F55" s="6">
        <v>14228</v>
      </c>
      <c r="G55" s="21">
        <v>105.7</v>
      </c>
      <c r="H55" s="21">
        <v>93.23111198479785</v>
      </c>
      <c r="I55" s="21">
        <v>20</v>
      </c>
    </row>
    <row r="56" spans="1:9" ht="12.75">
      <c r="A56" s="4">
        <v>43</v>
      </c>
      <c r="B56" s="22" t="s">
        <v>69</v>
      </c>
      <c r="C56" s="6">
        <v>388</v>
      </c>
      <c r="D56" s="6">
        <v>66806</v>
      </c>
      <c r="E56" s="21">
        <v>94.6</v>
      </c>
      <c r="F56" s="6">
        <v>13407</v>
      </c>
      <c r="G56" s="21">
        <v>107.2</v>
      </c>
      <c r="H56" s="21">
        <v>87.85138588559072</v>
      </c>
      <c r="I56" s="21">
        <v>30</v>
      </c>
    </row>
    <row r="57" spans="1:9" ht="12.75">
      <c r="A57" s="4">
        <v>44</v>
      </c>
      <c r="B57" s="22" t="s">
        <v>70</v>
      </c>
      <c r="C57" s="6">
        <v>81</v>
      </c>
      <c r="D57" s="6">
        <v>7206</v>
      </c>
      <c r="E57" s="21">
        <v>95.2</v>
      </c>
      <c r="F57" s="6">
        <v>14480</v>
      </c>
      <c r="G57" s="21">
        <v>106.7</v>
      </c>
      <c r="H57" s="21">
        <v>94.88237992267872</v>
      </c>
      <c r="I57" s="21">
        <v>18</v>
      </c>
    </row>
    <row r="58" spans="1:9" ht="12.75">
      <c r="A58" s="4">
        <v>45</v>
      </c>
      <c r="B58" s="22" t="s">
        <v>71</v>
      </c>
      <c r="C58" s="6">
        <v>207</v>
      </c>
      <c r="D58" s="6">
        <v>10369</v>
      </c>
      <c r="E58" s="21">
        <v>99.6</v>
      </c>
      <c r="F58" s="6">
        <v>13782</v>
      </c>
      <c r="G58" s="21">
        <v>104</v>
      </c>
      <c r="H58" s="21">
        <v>90.30862984077059</v>
      </c>
      <c r="I58" s="21">
        <v>25</v>
      </c>
    </row>
    <row r="59" spans="1:9" ht="12.75">
      <c r="A59" s="4">
        <v>46</v>
      </c>
      <c r="B59" s="22" t="s">
        <v>72</v>
      </c>
      <c r="C59" s="6">
        <v>109</v>
      </c>
      <c r="D59" s="6">
        <v>3493</v>
      </c>
      <c r="E59" s="21">
        <v>86.9</v>
      </c>
      <c r="F59" s="6">
        <v>11398</v>
      </c>
      <c r="G59" s="21">
        <v>103.4</v>
      </c>
      <c r="H59" s="21">
        <v>74.68711093637377</v>
      </c>
      <c r="I59" s="21">
        <v>57</v>
      </c>
    </row>
    <row r="60" spans="1:9" ht="12.75">
      <c r="A60" s="4">
        <v>47</v>
      </c>
      <c r="B60" s="22" t="s">
        <v>73</v>
      </c>
      <c r="C60" s="6">
        <v>136</v>
      </c>
      <c r="D60" s="6">
        <v>4581</v>
      </c>
      <c r="E60" s="21">
        <v>96.3</v>
      </c>
      <c r="F60" s="6">
        <v>11359</v>
      </c>
      <c r="G60" s="21">
        <v>107.3</v>
      </c>
      <c r="H60" s="21">
        <v>74.43155756503505</v>
      </c>
      <c r="I60" s="21">
        <v>61</v>
      </c>
    </row>
    <row r="61" spans="1:9" ht="12.75">
      <c r="A61" s="4">
        <v>48</v>
      </c>
      <c r="B61" s="22" t="s">
        <v>74</v>
      </c>
      <c r="C61" s="6">
        <v>278</v>
      </c>
      <c r="D61" s="6">
        <v>14522</v>
      </c>
      <c r="E61" s="21">
        <v>100.4</v>
      </c>
      <c r="F61" s="6">
        <v>11638</v>
      </c>
      <c r="G61" s="21">
        <v>107.4</v>
      </c>
      <c r="H61" s="21">
        <v>76.25974706768888</v>
      </c>
      <c r="I61" s="21">
        <v>60</v>
      </c>
    </row>
    <row r="62" spans="1:9" ht="12.75">
      <c r="A62" s="4">
        <v>49</v>
      </c>
      <c r="B62" s="22" t="s">
        <v>75</v>
      </c>
      <c r="C62" s="6">
        <v>100</v>
      </c>
      <c r="D62" s="6">
        <v>3638</v>
      </c>
      <c r="E62" s="21">
        <v>91.3</v>
      </c>
      <c r="F62" s="6">
        <v>11764</v>
      </c>
      <c r="G62" s="21">
        <v>109.3</v>
      </c>
      <c r="H62" s="21">
        <v>77.08538103662931</v>
      </c>
      <c r="I62" s="21">
        <v>58</v>
      </c>
    </row>
    <row r="63" spans="1:9" ht="12.75">
      <c r="A63" s="4">
        <v>50</v>
      </c>
      <c r="B63" s="22" t="s">
        <v>76</v>
      </c>
      <c r="C63" s="6">
        <v>170</v>
      </c>
      <c r="D63" s="6">
        <v>6110</v>
      </c>
      <c r="E63" s="21">
        <v>91.2</v>
      </c>
      <c r="F63" s="6">
        <v>13207</v>
      </c>
      <c r="G63" s="21">
        <v>104.1</v>
      </c>
      <c r="H63" s="21">
        <v>86.54085577616146</v>
      </c>
      <c r="I63" s="21">
        <v>32</v>
      </c>
    </row>
    <row r="64" spans="1:9" ht="12.75">
      <c r="A64" s="4">
        <v>51</v>
      </c>
      <c r="B64" s="22" t="s">
        <v>77</v>
      </c>
      <c r="C64" s="6">
        <v>363</v>
      </c>
      <c r="D64" s="6">
        <v>9684</v>
      </c>
      <c r="E64" s="21">
        <v>92.9</v>
      </c>
      <c r="F64" s="6">
        <v>11655</v>
      </c>
      <c r="G64" s="21">
        <v>106.7</v>
      </c>
      <c r="H64" s="21">
        <v>76.37114212699036</v>
      </c>
      <c r="I64" s="21">
        <v>56</v>
      </c>
    </row>
    <row r="65" spans="1:9" ht="12.75">
      <c r="A65" s="4">
        <v>52</v>
      </c>
      <c r="B65" s="22" t="s">
        <v>78</v>
      </c>
      <c r="C65" s="6">
        <v>288</v>
      </c>
      <c r="D65" s="6">
        <v>5174</v>
      </c>
      <c r="E65" s="21">
        <v>87.5</v>
      </c>
      <c r="F65" s="6">
        <v>10336</v>
      </c>
      <c r="G65" s="21">
        <v>103.9</v>
      </c>
      <c r="H65" s="21">
        <v>67.72819605530437</v>
      </c>
      <c r="I65" s="21">
        <v>77</v>
      </c>
    </row>
    <row r="66" spans="1:9" ht="12.75">
      <c r="A66" s="4">
        <v>53</v>
      </c>
      <c r="B66" s="22" t="s">
        <v>79</v>
      </c>
      <c r="C66" s="6">
        <v>236</v>
      </c>
      <c r="D66" s="6">
        <v>15556</v>
      </c>
      <c r="E66" s="21">
        <v>95.8</v>
      </c>
      <c r="F66" s="6">
        <v>12950</v>
      </c>
      <c r="G66" s="21">
        <v>105.4</v>
      </c>
      <c r="H66" s="21">
        <v>84.85682458554486</v>
      </c>
      <c r="I66" s="21">
        <v>37</v>
      </c>
    </row>
    <row r="67" spans="1:9" ht="12.75">
      <c r="A67" s="4">
        <v>54</v>
      </c>
      <c r="B67" s="22" t="s">
        <v>80</v>
      </c>
      <c r="C67" s="6">
        <v>119</v>
      </c>
      <c r="D67" s="6">
        <v>4290</v>
      </c>
      <c r="E67" s="21">
        <v>80.8</v>
      </c>
      <c r="F67" s="6">
        <v>12070</v>
      </c>
      <c r="G67" s="21">
        <v>107</v>
      </c>
      <c r="H67" s="21">
        <v>79.09049210405608</v>
      </c>
      <c r="I67" s="21">
        <v>53</v>
      </c>
    </row>
    <row r="68" spans="1:9" ht="12.75">
      <c r="A68" s="4">
        <v>55</v>
      </c>
      <c r="B68" s="22" t="s">
        <v>81</v>
      </c>
      <c r="C68" s="6">
        <v>221</v>
      </c>
      <c r="D68" s="6">
        <v>9730</v>
      </c>
      <c r="E68" s="21">
        <v>85.7</v>
      </c>
      <c r="F68" s="6">
        <v>15380</v>
      </c>
      <c r="G68" s="21">
        <v>104.4</v>
      </c>
      <c r="H68" s="21">
        <v>100.77976541511042</v>
      </c>
      <c r="I68" s="21">
        <v>12</v>
      </c>
    </row>
    <row r="69" spans="1:9" ht="12.75">
      <c r="A69" s="4">
        <v>56</v>
      </c>
      <c r="B69" s="22" t="s">
        <v>83</v>
      </c>
      <c r="C69" s="6">
        <v>454</v>
      </c>
      <c r="D69" s="6">
        <v>11685</v>
      </c>
      <c r="E69" s="21">
        <v>99.4</v>
      </c>
      <c r="F69" s="6">
        <v>9238</v>
      </c>
      <c r="G69" s="21">
        <v>103.5</v>
      </c>
      <c r="H69" s="21">
        <v>60.533385754537704</v>
      </c>
      <c r="I69" s="21">
        <v>79</v>
      </c>
    </row>
    <row r="70" spans="1:9" ht="12.75">
      <c r="A70" s="4">
        <v>57</v>
      </c>
      <c r="B70" s="22" t="s">
        <v>84</v>
      </c>
      <c r="C70" s="6">
        <v>317</v>
      </c>
      <c r="D70" s="6">
        <v>10498</v>
      </c>
      <c r="E70" s="21">
        <v>95.8</v>
      </c>
      <c r="F70" s="6">
        <v>12771</v>
      </c>
      <c r="G70" s="21">
        <v>101.8</v>
      </c>
      <c r="H70" s="21">
        <v>83.68390013760566</v>
      </c>
      <c r="I70" s="21">
        <v>36</v>
      </c>
    </row>
    <row r="71" spans="1:9" ht="12.75">
      <c r="A71" s="4">
        <v>58</v>
      </c>
      <c r="B71" s="22" t="s">
        <v>85</v>
      </c>
      <c r="C71" s="6">
        <v>244</v>
      </c>
      <c r="D71" s="6">
        <v>5781</v>
      </c>
      <c r="E71" s="21">
        <v>95.1</v>
      </c>
      <c r="F71" s="6">
        <v>11792</v>
      </c>
      <c r="G71" s="21">
        <v>112.7</v>
      </c>
      <c r="H71" s="21">
        <v>77.2688552519494</v>
      </c>
      <c r="I71" s="21">
        <v>55</v>
      </c>
    </row>
    <row r="72" spans="1:9" ht="12.75">
      <c r="A72" s="4">
        <v>59</v>
      </c>
      <c r="B72" s="22" t="s">
        <v>86</v>
      </c>
      <c r="C72" s="6">
        <v>163</v>
      </c>
      <c r="D72" s="6">
        <v>3761</v>
      </c>
      <c r="E72" s="21">
        <v>95.9</v>
      </c>
      <c r="F72" s="6">
        <v>10893</v>
      </c>
      <c r="G72" s="21">
        <v>105.7</v>
      </c>
      <c r="H72" s="21">
        <v>71.37802241006487</v>
      </c>
      <c r="I72" s="21">
        <v>68</v>
      </c>
    </row>
    <row r="73" spans="1:9" ht="12.75">
      <c r="A73" s="4">
        <v>60</v>
      </c>
      <c r="B73" s="22" t="s">
        <v>87</v>
      </c>
      <c r="C73" s="6">
        <v>90</v>
      </c>
      <c r="D73" s="6">
        <v>1519</v>
      </c>
      <c r="E73" s="21">
        <v>96.6</v>
      </c>
      <c r="F73" s="6">
        <v>10683</v>
      </c>
      <c r="G73" s="21">
        <v>103.3</v>
      </c>
      <c r="H73" s="21">
        <v>70.00196579516414</v>
      </c>
      <c r="I73" s="21">
        <v>74</v>
      </c>
    </row>
    <row r="74" spans="1:9" ht="12.75">
      <c r="A74" s="4">
        <v>61</v>
      </c>
      <c r="B74" s="22" t="s">
        <v>88</v>
      </c>
      <c r="C74" s="6">
        <v>351</v>
      </c>
      <c r="D74" s="6">
        <v>23068</v>
      </c>
      <c r="E74" s="21">
        <v>98.3</v>
      </c>
      <c r="F74" s="6">
        <v>13941</v>
      </c>
      <c r="G74" s="21">
        <v>107.1</v>
      </c>
      <c r="H74" s="21">
        <v>91.35050127776687</v>
      </c>
      <c r="I74" s="21">
        <v>24</v>
      </c>
    </row>
    <row r="75" spans="1:9" ht="12.75">
      <c r="A75" s="4">
        <v>62</v>
      </c>
      <c r="B75" s="22" t="s">
        <v>89</v>
      </c>
      <c r="C75" s="6">
        <v>588</v>
      </c>
      <c r="D75" s="6">
        <v>33774</v>
      </c>
      <c r="E75" s="21">
        <v>99.8</v>
      </c>
      <c r="F75" s="6">
        <v>12754</v>
      </c>
      <c r="G75" s="21">
        <v>106.8</v>
      </c>
      <c r="H75" s="21">
        <v>83.57250507830418</v>
      </c>
      <c r="I75" s="21">
        <v>40</v>
      </c>
    </row>
    <row r="76" spans="1:9" ht="12.75">
      <c r="A76" s="4">
        <v>63</v>
      </c>
      <c r="B76" s="22" t="s">
        <v>90</v>
      </c>
      <c r="C76" s="6">
        <v>203</v>
      </c>
      <c r="D76" s="6">
        <v>4585</v>
      </c>
      <c r="E76" s="21">
        <v>94.4</v>
      </c>
      <c r="F76" s="6">
        <v>11246</v>
      </c>
      <c r="G76" s="21">
        <v>109.9</v>
      </c>
      <c r="H76" s="21">
        <v>73.69110805320751</v>
      </c>
      <c r="I76" s="21">
        <v>64</v>
      </c>
    </row>
    <row r="77" spans="1:9" ht="12.75">
      <c r="A77" s="4">
        <v>64</v>
      </c>
      <c r="B77" s="22" t="s">
        <v>91</v>
      </c>
      <c r="C77" s="6">
        <v>170</v>
      </c>
      <c r="D77" s="6">
        <v>6450</v>
      </c>
      <c r="E77" s="21">
        <v>97.1</v>
      </c>
      <c r="F77" s="6">
        <v>10560</v>
      </c>
      <c r="G77" s="21">
        <v>108.3</v>
      </c>
      <c r="H77" s="21">
        <v>69.19598977786514</v>
      </c>
      <c r="I77" s="21">
        <v>76</v>
      </c>
    </row>
    <row r="78" spans="1:9" ht="12.75">
      <c r="A78" s="4">
        <v>65</v>
      </c>
      <c r="B78" s="22" t="s">
        <v>92</v>
      </c>
      <c r="C78" s="6">
        <v>233</v>
      </c>
      <c r="D78" s="6">
        <v>5394</v>
      </c>
      <c r="E78" s="21">
        <v>91.8</v>
      </c>
      <c r="F78" s="6">
        <v>11213</v>
      </c>
      <c r="G78" s="21">
        <v>110</v>
      </c>
      <c r="H78" s="21">
        <v>73.47487058515169</v>
      </c>
      <c r="I78" s="21">
        <v>67</v>
      </c>
    </row>
    <row r="79" spans="1:9" ht="12.75">
      <c r="A79" s="4">
        <v>66</v>
      </c>
      <c r="B79" s="22" t="s">
        <v>93</v>
      </c>
      <c r="C79" s="6">
        <v>182</v>
      </c>
      <c r="D79" s="6">
        <v>3043</v>
      </c>
      <c r="E79" s="21">
        <v>97.7</v>
      </c>
      <c r="F79" s="6">
        <v>10130</v>
      </c>
      <c r="G79" s="21">
        <v>103.8</v>
      </c>
      <c r="H79" s="21">
        <v>66.37835004259223</v>
      </c>
      <c r="I79" s="21">
        <v>78</v>
      </c>
    </row>
    <row r="80" spans="1:9" ht="12.75">
      <c r="A80" s="4">
        <v>67</v>
      </c>
      <c r="B80" s="22" t="s">
        <v>94</v>
      </c>
      <c r="C80" s="6">
        <v>242</v>
      </c>
      <c r="D80" s="6">
        <v>4157</v>
      </c>
      <c r="E80" s="21">
        <v>99.8</v>
      </c>
      <c r="F80" s="6">
        <v>10673</v>
      </c>
      <c r="G80" s="21">
        <v>107.2</v>
      </c>
      <c r="H80" s="21">
        <v>69.93643928969267</v>
      </c>
      <c r="I80" s="21">
        <v>72</v>
      </c>
    </row>
    <row r="81" spans="1:9" ht="12.75">
      <c r="A81" s="4">
        <v>68</v>
      </c>
      <c r="B81" s="22" t="s">
        <v>95</v>
      </c>
      <c r="C81" s="6">
        <v>375</v>
      </c>
      <c r="D81" s="6">
        <v>9289</v>
      </c>
      <c r="E81" s="21">
        <v>93.1</v>
      </c>
      <c r="F81" s="6">
        <v>10823</v>
      </c>
      <c r="G81" s="21">
        <v>105</v>
      </c>
      <c r="H81" s="21">
        <v>70.91933687176463</v>
      </c>
      <c r="I81" s="21">
        <v>70</v>
      </c>
    </row>
    <row r="82" spans="1:9" ht="12.75">
      <c r="A82" s="4">
        <v>69</v>
      </c>
      <c r="B82" s="22" t="s">
        <v>97</v>
      </c>
      <c r="C82" s="6">
        <v>127</v>
      </c>
      <c r="D82" s="6">
        <v>2638</v>
      </c>
      <c r="E82" s="21">
        <v>83.8</v>
      </c>
      <c r="F82" s="6">
        <v>11145</v>
      </c>
      <c r="G82" s="21">
        <v>107.4</v>
      </c>
      <c r="H82" s="21">
        <v>73.02929034794575</v>
      </c>
      <c r="I82" s="21">
        <v>66</v>
      </c>
    </row>
    <row r="83" spans="1:9" ht="12.75">
      <c r="A83" s="4">
        <v>70</v>
      </c>
      <c r="B83" s="22" t="s">
        <v>98</v>
      </c>
      <c r="C83" s="6">
        <v>275</v>
      </c>
      <c r="D83" s="6">
        <v>29379</v>
      </c>
      <c r="E83" s="21">
        <v>93</v>
      </c>
      <c r="F83" s="6">
        <v>14932</v>
      </c>
      <c r="G83" s="21">
        <v>110.7</v>
      </c>
      <c r="H83" s="21">
        <v>97.84417796998886</v>
      </c>
      <c r="I83" s="21">
        <v>15</v>
      </c>
    </row>
    <row r="84" spans="1:9" ht="12.75">
      <c r="A84" s="4">
        <v>71</v>
      </c>
      <c r="B84" s="22" t="s">
        <v>99</v>
      </c>
      <c r="C84" s="6">
        <v>182</v>
      </c>
      <c r="D84" s="6">
        <v>29295</v>
      </c>
      <c r="E84" s="21">
        <v>98.3</v>
      </c>
      <c r="F84" s="6">
        <v>22546</v>
      </c>
      <c r="G84" s="21">
        <v>113.1</v>
      </c>
      <c r="H84" s="21">
        <v>147.73605923596094</v>
      </c>
      <c r="I84" s="21">
        <v>2</v>
      </c>
    </row>
    <row r="85" spans="1:9" ht="12.75">
      <c r="A85" s="4">
        <v>72</v>
      </c>
      <c r="B85" s="22" t="s">
        <v>100</v>
      </c>
      <c r="C85" s="6">
        <v>30</v>
      </c>
      <c r="D85" s="6">
        <v>984</v>
      </c>
      <c r="E85" s="21">
        <v>85.7</v>
      </c>
      <c r="F85" s="6">
        <v>12939</v>
      </c>
      <c r="G85" s="21">
        <v>107.5</v>
      </c>
      <c r="H85" s="21">
        <v>84.78474542952624</v>
      </c>
      <c r="I85" s="21">
        <v>35</v>
      </c>
    </row>
    <row r="86" spans="1:9" ht="12.75">
      <c r="A86" s="4">
        <v>73</v>
      </c>
      <c r="B86" s="22" t="s">
        <v>101</v>
      </c>
      <c r="C86" s="6">
        <v>215</v>
      </c>
      <c r="D86" s="6">
        <v>14812</v>
      </c>
      <c r="E86" s="21">
        <v>96.8</v>
      </c>
      <c r="F86" s="6">
        <v>13791</v>
      </c>
      <c r="G86" s="21">
        <v>106.5</v>
      </c>
      <c r="H86" s="21">
        <v>90.36760369569491</v>
      </c>
      <c r="I86" s="21">
        <v>28</v>
      </c>
    </row>
    <row r="87" spans="1:9" ht="12.75">
      <c r="A87" s="4">
        <v>74</v>
      </c>
      <c r="B87" s="22" t="s">
        <v>102</v>
      </c>
      <c r="C87" s="6">
        <v>494</v>
      </c>
      <c r="D87" s="6">
        <v>8358</v>
      </c>
      <c r="E87" s="21">
        <v>110.8</v>
      </c>
      <c r="F87" s="6">
        <v>12326</v>
      </c>
      <c r="G87" s="21">
        <v>105.5</v>
      </c>
      <c r="H87" s="21">
        <v>80.76797064412555</v>
      </c>
      <c r="I87" s="21">
        <v>47</v>
      </c>
    </row>
    <row r="88" spans="1:9" ht="12.75">
      <c r="A88" s="4">
        <v>75</v>
      </c>
      <c r="B88" s="22" t="s">
        <v>103</v>
      </c>
      <c r="C88" s="6">
        <v>489</v>
      </c>
      <c r="D88" s="6">
        <v>17192</v>
      </c>
      <c r="E88" s="21">
        <v>94.4</v>
      </c>
      <c r="F88" s="6">
        <v>12638</v>
      </c>
      <c r="G88" s="21">
        <v>103.7</v>
      </c>
      <c r="H88" s="21">
        <v>82.81239761483519</v>
      </c>
      <c r="I88" s="21">
        <v>44</v>
      </c>
    </row>
    <row r="89" spans="1:9" ht="12.75">
      <c r="A89" s="4">
        <v>76</v>
      </c>
      <c r="B89" s="22" t="s">
        <v>104</v>
      </c>
      <c r="C89" s="6">
        <v>310</v>
      </c>
      <c r="D89" s="6">
        <v>7238</v>
      </c>
      <c r="E89" s="21">
        <v>96.6</v>
      </c>
      <c r="F89" s="6">
        <v>12466</v>
      </c>
      <c r="G89" s="21">
        <v>108.6</v>
      </c>
      <c r="H89" s="21">
        <v>81.68534172072603</v>
      </c>
      <c r="I89" s="21">
        <v>46</v>
      </c>
    </row>
    <row r="90" spans="1:9" ht="12.75">
      <c r="A90" s="4">
        <v>77</v>
      </c>
      <c r="B90" s="22" t="s">
        <v>105</v>
      </c>
      <c r="C90" s="6">
        <v>205</v>
      </c>
      <c r="D90" s="6">
        <v>2074</v>
      </c>
      <c r="E90" s="21">
        <v>96.3</v>
      </c>
      <c r="F90" s="6">
        <v>9797</v>
      </c>
      <c r="G90" s="21">
        <v>104.5</v>
      </c>
      <c r="H90" s="21">
        <v>64.1963174103925</v>
      </c>
      <c r="I90" s="21">
        <v>75</v>
      </c>
    </row>
    <row r="91" spans="1:9" ht="12.75">
      <c r="A91" s="4">
        <v>78</v>
      </c>
      <c r="B91" s="22" t="s">
        <v>106</v>
      </c>
      <c r="C91" s="6">
        <v>304</v>
      </c>
      <c r="D91" s="6">
        <v>13023</v>
      </c>
      <c r="E91" s="21">
        <v>96.7</v>
      </c>
      <c r="F91" s="6">
        <v>12302</v>
      </c>
      <c r="G91" s="21">
        <v>106.4</v>
      </c>
      <c r="H91" s="21">
        <v>80.61070703099404</v>
      </c>
      <c r="I91" s="21">
        <v>50</v>
      </c>
    </row>
    <row r="92" spans="1:9" ht="12.75">
      <c r="A92" s="4">
        <v>79</v>
      </c>
      <c r="B92" s="22" t="s">
        <v>107</v>
      </c>
      <c r="C92" s="6">
        <v>412</v>
      </c>
      <c r="D92" s="6">
        <v>9002</v>
      </c>
      <c r="E92" s="21">
        <v>93.2</v>
      </c>
      <c r="F92" s="6">
        <v>10832</v>
      </c>
      <c r="G92" s="21">
        <v>106.2</v>
      </c>
      <c r="H92" s="21">
        <v>70.97831072668895</v>
      </c>
      <c r="I92" s="21">
        <v>69</v>
      </c>
    </row>
    <row r="93" ht="12.75">
      <c r="B93" s="22"/>
    </row>
    <row r="94" ht="12.75">
      <c r="B94" s="23"/>
    </row>
    <row r="95" ht="12.75">
      <c r="B95" s="23"/>
    </row>
    <row r="96" ht="12.75">
      <c r="B96" s="23"/>
    </row>
    <row r="97" ht="12.75">
      <c r="B97" s="23"/>
    </row>
  </sheetData>
  <mergeCells count="3">
    <mergeCell ref="D4:I4"/>
    <mergeCell ref="F5:I5"/>
    <mergeCell ref="J5:K5"/>
  </mergeCells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spisiakova</dc:creator>
  <cp:keywords/>
  <dc:description/>
  <cp:lastModifiedBy>MPSVaR</cp:lastModifiedBy>
  <cp:lastPrinted>2005-06-07T10:11:29Z</cp:lastPrinted>
  <dcterms:created xsi:type="dcterms:W3CDTF">2004-06-10T14:28:30Z</dcterms:created>
  <dcterms:modified xsi:type="dcterms:W3CDTF">2005-08-25T13:18:10Z</dcterms:modified>
  <cp:category/>
  <cp:version/>
  <cp:contentType/>
  <cp:contentStatus/>
</cp:coreProperties>
</file>