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uvaha" sheetId="1" r:id="rId1"/>
    <sheet name="pohlad" sheetId="2" r:id="rId2"/>
    <sheet name="záv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<sst xmlns="http://schemas.openxmlformats.org/spreadsheetml/2006/main" count="582" uniqueCount="272">
  <si>
    <t>Slovenské aerolínie, a.s.</t>
  </si>
  <si>
    <t>Pohľadávky za upísané VI</t>
  </si>
  <si>
    <t>Nehmot. investič. majetok</t>
  </si>
  <si>
    <t>Hmot. investičný majetok</t>
  </si>
  <si>
    <t>Finančné investície</t>
  </si>
  <si>
    <t>Stále aktíva</t>
  </si>
  <si>
    <t>Zásoby</t>
  </si>
  <si>
    <t>Dlhodobé pohľadávky</t>
  </si>
  <si>
    <t>Krátkodobé pohľadávky</t>
  </si>
  <si>
    <t>Finančný majetok</t>
  </si>
  <si>
    <t>Obežné aktíva</t>
  </si>
  <si>
    <t>Ostatné aktíva</t>
  </si>
  <si>
    <t>AKTÍVA CELKOM</t>
  </si>
  <si>
    <t>Základné imanie</t>
  </si>
  <si>
    <t>Kapitálové fondy</t>
  </si>
  <si>
    <t>Fondy zo zisku</t>
  </si>
  <si>
    <t>Hosp.výsl.minulých rokov</t>
  </si>
  <si>
    <t>Hosp.výsl.bež.účt.obdobia</t>
  </si>
  <si>
    <t>Vlastné imanie</t>
  </si>
  <si>
    <t>Dlhodobé záväzky</t>
  </si>
  <si>
    <t>Krátkodobé záväzky</t>
  </si>
  <si>
    <t>Bankové úvery</t>
  </si>
  <si>
    <t>Cudzie zdroje</t>
  </si>
  <si>
    <t>Ostatné pasíva</t>
  </si>
  <si>
    <t>PASÍVA CELKOM</t>
  </si>
  <si>
    <t>Tržby</t>
  </si>
  <si>
    <t>Výrobná spotreba</t>
  </si>
  <si>
    <t>Pridaná hodnota</t>
  </si>
  <si>
    <t>Osobné náklady</t>
  </si>
  <si>
    <t>Dane a poplatky</t>
  </si>
  <si>
    <t>Odpisy NHIM a HIM</t>
  </si>
  <si>
    <t>Tržby z predaja IM a mat.</t>
  </si>
  <si>
    <t>Zostat.cena predaného IM</t>
  </si>
  <si>
    <t>Prevádzk. výnosy  ostatné</t>
  </si>
  <si>
    <t>Prevádzk.náklady ostatné</t>
  </si>
  <si>
    <t>Prevádzkový hosp.výsl.</t>
  </si>
  <si>
    <t>Výnosy z finanč. Operácií</t>
  </si>
  <si>
    <t>Finančné náklady</t>
  </si>
  <si>
    <t>HV z finančných operácií</t>
  </si>
  <si>
    <t>Daň z príjmov za bež.činn.</t>
  </si>
  <si>
    <t>HV za bežnú činnosť</t>
  </si>
  <si>
    <t>Mimoriadne výnosy</t>
  </si>
  <si>
    <t>Mimoriadne náklady</t>
  </si>
  <si>
    <t>Mimoriadny HV</t>
  </si>
  <si>
    <t>HV za účtovné obdobie</t>
  </si>
  <si>
    <t xml:space="preserve"> </t>
  </si>
  <si>
    <t>Trnavská cesta 56</t>
  </si>
  <si>
    <t>821 02 Bratislava</t>
  </si>
  <si>
    <t xml:space="preserve">účet </t>
  </si>
  <si>
    <t>názov účtu</t>
  </si>
  <si>
    <t>Odberatelia tuzemskí</t>
  </si>
  <si>
    <t>Odberatelia zahraniční</t>
  </si>
  <si>
    <t>spolu odberatelia</t>
  </si>
  <si>
    <t>Poskytnuté zálohy tuzemské</t>
  </si>
  <si>
    <t>Poskytnuté zálohy zahraničné</t>
  </si>
  <si>
    <t>spolu poskytnuté zálohy</t>
  </si>
  <si>
    <t xml:space="preserve">Ostatné pohľadávky </t>
  </si>
  <si>
    <t>Pohľadávky spolu</t>
  </si>
  <si>
    <t>do lehoty spl.</t>
  </si>
  <si>
    <t>30 dní omeškania</t>
  </si>
  <si>
    <t>60 dní omeškania</t>
  </si>
  <si>
    <t>90 dní omeškania</t>
  </si>
  <si>
    <t>nad 90 dní</t>
  </si>
  <si>
    <t>spolu</t>
  </si>
  <si>
    <t>Názov obchodného partnera</t>
  </si>
  <si>
    <t>vznik</t>
  </si>
  <si>
    <t>účel</t>
  </si>
  <si>
    <t>riešenie</t>
  </si>
  <si>
    <t>Aeolus</t>
  </si>
  <si>
    <t>8,9 mesiac/01</t>
  </si>
  <si>
    <t>letná sezóna</t>
  </si>
  <si>
    <t>uhradené</t>
  </si>
  <si>
    <t>Apis Tour</t>
  </si>
  <si>
    <t>predaj leteniek</t>
  </si>
  <si>
    <t>vymáhané upomienkami</t>
  </si>
  <si>
    <t>Balkan Holidays</t>
  </si>
  <si>
    <t>pokuta za porušenie zmluvy</t>
  </si>
  <si>
    <t>súdna cesta</t>
  </si>
  <si>
    <t>1.FC Košice</t>
  </si>
  <si>
    <t>doplatok za char. let</t>
  </si>
  <si>
    <t>upomienky</t>
  </si>
  <si>
    <t>Hechter</t>
  </si>
  <si>
    <t>Hydrotour</t>
  </si>
  <si>
    <t>Kartágo tours</t>
  </si>
  <si>
    <t>Ministerstvo vnútra SR</t>
  </si>
  <si>
    <t>mandátna zmluva- OM BYR</t>
  </si>
  <si>
    <t>Satur Travel</t>
  </si>
  <si>
    <t>čiastočne uhradené</t>
  </si>
  <si>
    <t>Seprot</t>
  </si>
  <si>
    <t>predaj auta</t>
  </si>
  <si>
    <t>neuhradené</t>
  </si>
  <si>
    <t>SSL</t>
  </si>
  <si>
    <t>1-9 mesiac/01</t>
  </si>
  <si>
    <t>Športprogres</t>
  </si>
  <si>
    <t>charter.let</t>
  </si>
  <si>
    <t>Tip Travel</t>
  </si>
  <si>
    <t>VSŽ Holding</t>
  </si>
  <si>
    <t>reklama na obaloch leteniek</t>
  </si>
  <si>
    <t>k vymáhaniu súd. cestou</t>
  </si>
  <si>
    <t>Wili Travel</t>
  </si>
  <si>
    <t>1998,1999,2000</t>
  </si>
  <si>
    <t>prenájom priestorov,služby</t>
  </si>
  <si>
    <t>Wili, a.s.</t>
  </si>
  <si>
    <t>služby</t>
  </si>
  <si>
    <t>Aeroflot</t>
  </si>
  <si>
    <t>bloková dohoda</t>
  </si>
  <si>
    <t>zápočet</t>
  </si>
  <si>
    <t>Amadeus</t>
  </si>
  <si>
    <t>rezervačný systém</t>
  </si>
  <si>
    <t>Austrian airlines</t>
  </si>
  <si>
    <t>interlinová zmluva</t>
  </si>
  <si>
    <t>zápočet, upomienky</t>
  </si>
  <si>
    <t>Deutche Lufthansa</t>
  </si>
  <si>
    <t>Fischer,a.s.</t>
  </si>
  <si>
    <t>Travel Service</t>
  </si>
  <si>
    <t xml:space="preserve">ACMI </t>
  </si>
  <si>
    <t>vymáhané</t>
  </si>
  <si>
    <t>Exxon mobil -Esso Slovensko</t>
  </si>
  <si>
    <t xml:space="preserve">záloha na LPH </t>
  </si>
  <si>
    <t>zápočet s fakt. čiastkou</t>
  </si>
  <si>
    <t>Flytech</t>
  </si>
  <si>
    <t>garancia na catering</t>
  </si>
  <si>
    <t>zápočet po sezóne</t>
  </si>
  <si>
    <t>LÚ MV SR</t>
  </si>
  <si>
    <t>záloha na prenájom lietadla</t>
  </si>
  <si>
    <t>Slovrest</t>
  </si>
  <si>
    <t>garancia na služby</t>
  </si>
  <si>
    <t>TKC Slovensko</t>
  </si>
  <si>
    <t>záloha na opravy ND,F3</t>
  </si>
  <si>
    <t>AIR BP</t>
  </si>
  <si>
    <t>záloha na LPH</t>
  </si>
  <si>
    <t>zápočet s fakt.čiastkou</t>
  </si>
  <si>
    <t>Air Ostrava</t>
  </si>
  <si>
    <t>záloha na nájomné</t>
  </si>
  <si>
    <t>Exxon Mobil</t>
  </si>
  <si>
    <t>Estela air</t>
  </si>
  <si>
    <t>záloha na služby</t>
  </si>
  <si>
    <t>Ploton air</t>
  </si>
  <si>
    <t>SAAB</t>
  </si>
  <si>
    <t>záloha na lietadlo</t>
  </si>
  <si>
    <t>Shell</t>
  </si>
  <si>
    <t>Trek aviation</t>
  </si>
  <si>
    <t>Tunis air</t>
  </si>
  <si>
    <t>Z-aviation</t>
  </si>
  <si>
    <t>Zastupiteľský úrad v Moskve</t>
  </si>
  <si>
    <t>Dodavatelia tuzemskí</t>
  </si>
  <si>
    <t>Dodavatelia zahraniční</t>
  </si>
  <si>
    <t>spolu dodávatelia</t>
  </si>
  <si>
    <t>Prijaté zálohy tuzemskí</t>
  </si>
  <si>
    <t>Prijaté zálohy zahraniční</t>
  </si>
  <si>
    <t>spolu prijaté zálohy</t>
  </si>
  <si>
    <t>Ostatné záväzky</t>
  </si>
  <si>
    <t>Záväzky spolu</t>
  </si>
  <si>
    <t>ESSO Slovensko</t>
  </si>
  <si>
    <t>LPH</t>
  </si>
  <si>
    <t>vyrovnanie so zálohou</t>
  </si>
  <si>
    <t>7,8/2001</t>
  </si>
  <si>
    <t>catering</t>
  </si>
  <si>
    <t>čiatoč.uhradené,zápočet</t>
  </si>
  <si>
    <t>LPS</t>
  </si>
  <si>
    <t>približovacie popl.,telf.popl,</t>
  </si>
  <si>
    <t>prenájom lietadla</t>
  </si>
  <si>
    <t>započítanie so zálohou</t>
  </si>
  <si>
    <t>MDPT SR</t>
  </si>
  <si>
    <t>prenájom 3 ks lietadiel</t>
  </si>
  <si>
    <t>Ministerstvo zahran. vecí</t>
  </si>
  <si>
    <t>prenájom v Moskve</t>
  </si>
  <si>
    <t>Slov air</t>
  </si>
  <si>
    <t>pren. priestorov,úrok z omeš.</t>
  </si>
  <si>
    <t>služby, LPH</t>
  </si>
  <si>
    <t>čias. uhradené,započítané</t>
  </si>
  <si>
    <t xml:space="preserve">náhradné diely, </t>
  </si>
  <si>
    <t>Vestra</t>
  </si>
  <si>
    <t>Wsvit</t>
  </si>
  <si>
    <t>prenájom vozidla,predaj</t>
  </si>
  <si>
    <t>služby,prenájom budovy</t>
  </si>
  <si>
    <t>LPH,bloková dohoda</t>
  </si>
  <si>
    <t>rez.systém</t>
  </si>
  <si>
    <t>zápočet,</t>
  </si>
  <si>
    <t>interline</t>
  </si>
  <si>
    <t>Deuchs Lufthansa</t>
  </si>
  <si>
    <t>handlingové služby</t>
  </si>
  <si>
    <t>zápočet so zálohou</t>
  </si>
  <si>
    <t>Eurocontrol</t>
  </si>
  <si>
    <t>navigačné poplatky</t>
  </si>
  <si>
    <t>realiz. úhrad za r.2001</t>
  </si>
  <si>
    <t>Fed. air trafic control</t>
  </si>
  <si>
    <t>Honeywell</t>
  </si>
  <si>
    <t>modifikácie</t>
  </si>
  <si>
    <t>IATA</t>
  </si>
  <si>
    <t>Plotin air</t>
  </si>
  <si>
    <t>Polish airports</t>
  </si>
  <si>
    <t xml:space="preserve">SAS </t>
  </si>
  <si>
    <t>Šeremetevo</t>
  </si>
  <si>
    <t>LPH,služby</t>
  </si>
  <si>
    <t>SITA</t>
  </si>
  <si>
    <t>telek.poplatky</t>
  </si>
  <si>
    <t>letná sezóna 2001</t>
  </si>
  <si>
    <t>zápočet s vyučt.fakturami</t>
  </si>
  <si>
    <t>Kartágo tour</t>
  </si>
  <si>
    <t>Medina tour</t>
  </si>
  <si>
    <t>Tip travel</t>
  </si>
  <si>
    <t>Fischer</t>
  </si>
  <si>
    <t>zápočet s vyučt.faktúrami</t>
  </si>
  <si>
    <t>v tis. SKK</t>
  </si>
  <si>
    <t xml:space="preserve">Dragonex </t>
  </si>
  <si>
    <t>pôžička</t>
  </si>
  <si>
    <t>Wili,a.s.</t>
  </si>
  <si>
    <t>úrok z pôžičky</t>
  </si>
  <si>
    <t xml:space="preserve">      Plánované príjmy v rokoch 2001, 2002, 2003</t>
  </si>
  <si>
    <t>Ukazovateľ</t>
  </si>
  <si>
    <t>Plánované tržby spolu</t>
  </si>
  <si>
    <t>z toho : chartre</t>
  </si>
  <si>
    <t xml:space="preserve">          : chartre ad hoc</t>
  </si>
  <si>
    <t xml:space="preserve">          : prenájom lietadiel</t>
  </si>
  <si>
    <t xml:space="preserve">          : pravidelná doprava</t>
  </si>
  <si>
    <t xml:space="preserve">          : finančné výnosy</t>
  </si>
  <si>
    <t>Plánované náklady spolu</t>
  </si>
  <si>
    <t>z toho : prevádzkové náklady</t>
  </si>
  <si>
    <t xml:space="preserve">          : finančné náklady</t>
  </si>
  <si>
    <t>Rozdiel tržby -náklady</t>
  </si>
  <si>
    <t>Zvýšenie základného imania</t>
  </si>
  <si>
    <t>Rozdiel</t>
  </si>
  <si>
    <t>Platobné podmienky medzi prenajímateľom Ministerstvom dopravy, pôšt a telekomunikácií a nájomcom Slovenskými aerolíniami  boli dojednané na každé lietadlo nasledovne:</t>
  </si>
  <si>
    <t>Obdobie</t>
  </si>
  <si>
    <t xml:space="preserve">Mesačný nájom </t>
  </si>
  <si>
    <t xml:space="preserve">Nájom za </t>
  </si>
  <si>
    <t>za jeden letúň bez DPH</t>
  </si>
  <si>
    <t>1 letovú hodinu</t>
  </si>
  <si>
    <t>1.-10.   mesiac</t>
  </si>
  <si>
    <t>15.000,- Sk</t>
  </si>
  <si>
    <t>11.-24. mesiac</t>
  </si>
  <si>
    <t>1.060 000,- Sk</t>
  </si>
  <si>
    <t>25.-36. mesiac</t>
  </si>
  <si>
    <t>1.160 000,- Sk</t>
  </si>
  <si>
    <t>37.-48. mesiac</t>
  </si>
  <si>
    <t>1.260 000,- Sk</t>
  </si>
  <si>
    <t>49.-63. mesiac</t>
  </si>
  <si>
    <t>1.460 000,- Sk</t>
  </si>
  <si>
    <t xml:space="preserve">Účinnosť zmluvy nastala dňom podpísania zmluvnými stranami t.j. 30.07.1999. </t>
  </si>
  <si>
    <t>Index 0801/0800</t>
  </si>
  <si>
    <t>Položka</t>
  </si>
  <si>
    <r>
      <t xml:space="preserve">S Ú V A H A </t>
    </r>
    <r>
      <rPr>
        <sz val="10"/>
        <rFont val="Arial Narrow"/>
        <family val="2"/>
      </rPr>
      <t>(údaje v tis. Sk)</t>
    </r>
  </si>
  <si>
    <r>
      <t xml:space="preserve">VÝKAZ ZISKOV A STRÁT </t>
    </r>
    <r>
      <rPr>
        <sz val="10"/>
        <rFont val="Arial Narrow"/>
        <family val="2"/>
      </rPr>
      <t>(v tis. Sk)</t>
    </r>
  </si>
  <si>
    <t xml:space="preserve">                </t>
  </si>
  <si>
    <t>Krátkodobé pohľadávky z obchodného styku k 31.8.2001</t>
  </si>
  <si>
    <t>započítané</t>
  </si>
  <si>
    <t>Najväčšie pohľadávky z obchodného styku k 31.8.2001</t>
  </si>
  <si>
    <t xml:space="preserve">Odberatelia tuzemskí </t>
  </si>
  <si>
    <t xml:space="preserve">Poskytnuté zálohy tuzemské </t>
  </si>
  <si>
    <t xml:space="preserve">Poskytnuté zálohy zahraničné </t>
  </si>
  <si>
    <t xml:space="preserve">           -</t>
  </si>
  <si>
    <t>Názov účtu</t>
  </si>
  <si>
    <t>Tabuľka č. 1</t>
  </si>
  <si>
    <t>Tabuľka č. 2</t>
  </si>
  <si>
    <t xml:space="preserve"> Štruktúra záväzkov (v tis. Sk)</t>
  </si>
  <si>
    <t>Štruktúra pohľadávok (v tis. Sk)</t>
  </si>
  <si>
    <t>1999-2001</t>
  </si>
  <si>
    <t>x</t>
  </si>
  <si>
    <t>Tabuľka č. 3</t>
  </si>
  <si>
    <t xml:space="preserve">hodnota     v tis. Sk </t>
  </si>
  <si>
    <t>Krátkodobé záväzky z obchodného styku k 31.8.2001</t>
  </si>
  <si>
    <t>Najväčšie záväzky z obchodného styku k 31.8.2001</t>
  </si>
  <si>
    <t>letná sezóna 2002</t>
  </si>
  <si>
    <t>letná sezóna 2003</t>
  </si>
  <si>
    <t>letná sezóna 2004</t>
  </si>
  <si>
    <t xml:space="preserve">Dodávatelia tuzemskí </t>
  </si>
  <si>
    <t>Dodávatelia zahraniční+A35</t>
  </si>
  <si>
    <t>Poskytnuté preddavky tuzemské a zahraičné</t>
  </si>
  <si>
    <t xml:space="preserve">postúpenie pohľadávky </t>
  </si>
  <si>
    <t>Dlhodobé záv.</t>
  </si>
  <si>
    <t>previs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</si>
</sst>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3" xfId="19" applyFont="1" applyBorder="1" applyAlignment="1">
      <alignment/>
    </xf>
    <xf numFmtId="9" fontId="1" fillId="0" borderId="7" xfId="19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17" fontId="1" fillId="0" borderId="2" xfId="0" applyNumberFormat="1" applyFont="1" applyBorder="1" applyAlignment="1">
      <alignment horizontal="left"/>
    </xf>
    <xf numFmtId="9" fontId="1" fillId="0" borderId="0" xfId="19" applyFont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H54" sqref="H54"/>
    </sheetView>
  </sheetViews>
  <sheetFormatPr defaultColWidth="9.00390625" defaultRowHeight="12.75"/>
  <cols>
    <col min="1" max="1" width="19.125" style="1" customWidth="1"/>
    <col min="2" max="2" width="10.125" style="1" customWidth="1"/>
    <col min="3" max="16384" width="9.125" style="1" customWidth="1"/>
  </cols>
  <sheetData>
    <row r="1" spans="1:8" ht="12.75">
      <c r="A1" s="4" t="s">
        <v>0</v>
      </c>
      <c r="H1" s="1" t="s">
        <v>253</v>
      </c>
    </row>
    <row r="2" spans="1:8" ht="30" customHeight="1" thickBot="1">
      <c r="A2" s="56" t="s">
        <v>242</v>
      </c>
      <c r="B2" s="56"/>
      <c r="C2" s="56"/>
      <c r="D2" s="56"/>
      <c r="E2" s="56"/>
      <c r="F2" s="56"/>
      <c r="G2" s="56"/>
      <c r="H2" s="56"/>
    </row>
    <row r="3" spans="1:8" s="3" customFormat="1" ht="12.75">
      <c r="A3" s="57" t="s">
        <v>241</v>
      </c>
      <c r="B3" s="59">
        <v>35795</v>
      </c>
      <c r="C3" s="59">
        <v>36160</v>
      </c>
      <c r="D3" s="59">
        <v>36525</v>
      </c>
      <c r="E3" s="59">
        <v>36891</v>
      </c>
      <c r="F3" s="59">
        <v>36769</v>
      </c>
      <c r="G3" s="59">
        <v>37134</v>
      </c>
      <c r="H3" s="61" t="s">
        <v>240</v>
      </c>
    </row>
    <row r="4" spans="1:8" s="3" customFormat="1" ht="12.75">
      <c r="A4" s="58"/>
      <c r="B4" s="60"/>
      <c r="C4" s="60"/>
      <c r="D4" s="60"/>
      <c r="E4" s="60"/>
      <c r="F4" s="60"/>
      <c r="G4" s="60"/>
      <c r="H4" s="62"/>
    </row>
    <row r="5" spans="1:8" ht="12.75">
      <c r="A5" s="14" t="s">
        <v>1</v>
      </c>
      <c r="B5" s="9">
        <v>68690</v>
      </c>
      <c r="C5" s="9">
        <v>15330</v>
      </c>
      <c r="D5" s="8">
        <v>0</v>
      </c>
      <c r="E5" s="8">
        <v>0</v>
      </c>
      <c r="F5" s="9">
        <v>69210</v>
      </c>
      <c r="G5" s="8">
        <v>0</v>
      </c>
      <c r="H5" s="20">
        <f>G5/F5</f>
        <v>0</v>
      </c>
    </row>
    <row r="6" spans="1:8" ht="12.75">
      <c r="A6" s="14" t="s">
        <v>2</v>
      </c>
      <c r="B6" s="9">
        <v>1498</v>
      </c>
      <c r="C6" s="9">
        <v>3975</v>
      </c>
      <c r="D6" s="9">
        <v>2856</v>
      </c>
      <c r="E6" s="9">
        <v>1782</v>
      </c>
      <c r="F6" s="9">
        <v>2596</v>
      </c>
      <c r="G6" s="9">
        <v>1790</v>
      </c>
      <c r="H6" s="20">
        <f aca="true" t="shared" si="0" ref="H6:H28">G6/F6</f>
        <v>0.689522342064715</v>
      </c>
    </row>
    <row r="7" spans="1:8" ht="12.75">
      <c r="A7" s="14" t="s">
        <v>3</v>
      </c>
      <c r="B7" s="9">
        <v>3187</v>
      </c>
      <c r="C7" s="9">
        <v>24195</v>
      </c>
      <c r="D7" s="9">
        <v>19593</v>
      </c>
      <c r="E7" s="9">
        <v>46581</v>
      </c>
      <c r="F7" s="9">
        <v>26012</v>
      </c>
      <c r="G7" s="9">
        <v>47626</v>
      </c>
      <c r="H7" s="20">
        <f t="shared" si="0"/>
        <v>1.8309241888359218</v>
      </c>
    </row>
    <row r="8" spans="1:8" ht="12.75">
      <c r="A8" s="14" t="s">
        <v>4</v>
      </c>
      <c r="B8" s="8">
        <v>0</v>
      </c>
      <c r="C8" s="8">
        <v>112</v>
      </c>
      <c r="D8" s="8">
        <v>112</v>
      </c>
      <c r="E8" s="8">
        <v>112</v>
      </c>
      <c r="F8" s="8">
        <v>112</v>
      </c>
      <c r="G8" s="8">
        <v>112</v>
      </c>
      <c r="H8" s="20">
        <f t="shared" si="0"/>
        <v>1</v>
      </c>
    </row>
    <row r="9" spans="1:8" s="4" customFormat="1" ht="12.75">
      <c r="A9" s="15" t="s">
        <v>5</v>
      </c>
      <c r="B9" s="11">
        <v>4685</v>
      </c>
      <c r="C9" s="11">
        <v>28282</v>
      </c>
      <c r="D9" s="11">
        <v>22561</v>
      </c>
      <c r="E9" s="11">
        <v>48475</v>
      </c>
      <c r="F9" s="11">
        <v>28720</v>
      </c>
      <c r="G9" s="11">
        <v>49528</v>
      </c>
      <c r="H9" s="20">
        <f t="shared" si="0"/>
        <v>1.7245125348189414</v>
      </c>
    </row>
    <row r="10" spans="1:8" ht="12.75">
      <c r="A10" s="14" t="s">
        <v>6</v>
      </c>
      <c r="B10" s="9">
        <v>1050</v>
      </c>
      <c r="C10" s="9">
        <v>5883</v>
      </c>
      <c r="D10" s="9">
        <v>6372</v>
      </c>
      <c r="E10" s="9">
        <v>22610</v>
      </c>
      <c r="F10" s="9">
        <v>13710</v>
      </c>
      <c r="G10" s="9">
        <v>25356</v>
      </c>
      <c r="H10" s="20">
        <f t="shared" si="0"/>
        <v>1.8494529540481401</v>
      </c>
    </row>
    <row r="11" spans="1:8" ht="12.75">
      <c r="A11" s="14" t="s">
        <v>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20">
        <v>0</v>
      </c>
    </row>
    <row r="12" spans="1:8" ht="12.75">
      <c r="A12" s="14" t="s">
        <v>8</v>
      </c>
      <c r="B12" s="9">
        <v>1931</v>
      </c>
      <c r="C12" s="9">
        <v>54804</v>
      </c>
      <c r="D12" s="9">
        <v>57144</v>
      </c>
      <c r="E12" s="9">
        <v>63469</v>
      </c>
      <c r="F12" s="9">
        <v>197309</v>
      </c>
      <c r="G12" s="9">
        <v>220709</v>
      </c>
      <c r="H12" s="20" t="s">
        <v>244</v>
      </c>
    </row>
    <row r="13" spans="1:8" ht="12.75">
      <c r="A13" s="14" t="s">
        <v>9</v>
      </c>
      <c r="B13" s="9">
        <v>15082</v>
      </c>
      <c r="C13" s="9">
        <v>16262</v>
      </c>
      <c r="D13" s="9">
        <v>7511</v>
      </c>
      <c r="E13" s="9">
        <v>13514</v>
      </c>
      <c r="F13" s="9">
        <v>13873</v>
      </c>
      <c r="G13" s="9">
        <v>16882</v>
      </c>
      <c r="H13" s="20">
        <f t="shared" si="0"/>
        <v>1.2168961291717726</v>
      </c>
    </row>
    <row r="14" spans="1:8" s="4" customFormat="1" ht="12.75">
      <c r="A14" s="15" t="s">
        <v>10</v>
      </c>
      <c r="B14" s="11">
        <v>18063</v>
      </c>
      <c r="C14" s="11">
        <v>76949</v>
      </c>
      <c r="D14" s="11">
        <v>71027</v>
      </c>
      <c r="E14" s="11">
        <v>99593</v>
      </c>
      <c r="F14" s="11">
        <v>224892</v>
      </c>
      <c r="G14" s="11">
        <v>262947</v>
      </c>
      <c r="H14" s="20">
        <f t="shared" si="0"/>
        <v>1.169214556320367</v>
      </c>
    </row>
    <row r="15" spans="1:8" s="4" customFormat="1" ht="12.75">
      <c r="A15" s="15" t="s">
        <v>11</v>
      </c>
      <c r="B15" s="11">
        <v>1378</v>
      </c>
      <c r="C15" s="11">
        <v>10221</v>
      </c>
      <c r="D15" s="11">
        <v>23025</v>
      </c>
      <c r="E15" s="11">
        <v>22994</v>
      </c>
      <c r="F15" s="11">
        <v>3069</v>
      </c>
      <c r="G15" s="11">
        <v>4975</v>
      </c>
      <c r="H15" s="20">
        <f t="shared" si="0"/>
        <v>1.621049201694363</v>
      </c>
    </row>
    <row r="16" spans="1:8" s="6" customFormat="1" ht="12.75">
      <c r="A16" s="16" t="s">
        <v>12</v>
      </c>
      <c r="B16" s="12">
        <v>92816</v>
      </c>
      <c r="C16" s="12">
        <v>130782</v>
      </c>
      <c r="D16" s="12">
        <v>116613</v>
      </c>
      <c r="E16" s="12">
        <v>171062</v>
      </c>
      <c r="F16" s="12">
        <v>325891</v>
      </c>
      <c r="G16" s="12">
        <v>317450</v>
      </c>
      <c r="H16" s="20">
        <f t="shared" si="0"/>
        <v>0.9740987017131495</v>
      </c>
    </row>
    <row r="17" spans="1:8" s="4" customFormat="1" ht="12.75">
      <c r="A17" s="15" t="s">
        <v>13</v>
      </c>
      <c r="B17" s="11">
        <v>100000</v>
      </c>
      <c r="C17" s="11">
        <v>100000</v>
      </c>
      <c r="D17" s="11">
        <v>100000</v>
      </c>
      <c r="E17" s="11">
        <v>221210</v>
      </c>
      <c r="F17" s="11">
        <v>221210</v>
      </c>
      <c r="G17" s="11">
        <v>221210</v>
      </c>
      <c r="H17" s="20">
        <f t="shared" si="0"/>
        <v>1</v>
      </c>
    </row>
    <row r="18" spans="1:8" ht="12.75">
      <c r="A18" s="14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20">
        <v>0</v>
      </c>
    </row>
    <row r="19" spans="1:8" ht="12.75">
      <c r="A19" s="14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20">
        <v>0</v>
      </c>
    </row>
    <row r="20" spans="1:8" ht="12.75">
      <c r="A20" s="14" t="s">
        <v>16</v>
      </c>
      <c r="B20" s="9">
        <v>-4591</v>
      </c>
      <c r="C20" s="9">
        <v>-23039</v>
      </c>
      <c r="D20" s="9">
        <v>-80729</v>
      </c>
      <c r="E20" s="9">
        <v>-188130</v>
      </c>
      <c r="F20" s="9">
        <v>-188133</v>
      </c>
      <c r="G20" s="9">
        <v>-285519</v>
      </c>
      <c r="H20" s="20">
        <f t="shared" si="0"/>
        <v>1.5176444323962304</v>
      </c>
    </row>
    <row r="21" spans="1:8" ht="12.75">
      <c r="A21" s="14" t="s">
        <v>17</v>
      </c>
      <c r="B21" s="9">
        <v>-18447</v>
      </c>
      <c r="C21" s="9">
        <v>-57691</v>
      </c>
      <c r="D21" s="9">
        <v>-107399</v>
      </c>
      <c r="E21" s="9">
        <v>-97391</v>
      </c>
      <c r="F21" s="9">
        <v>-7201</v>
      </c>
      <c r="G21" s="9">
        <v>65026</v>
      </c>
      <c r="H21" s="20">
        <v>0</v>
      </c>
    </row>
    <row r="22" spans="1:8" s="4" customFormat="1" ht="12.75">
      <c r="A22" s="15" t="s">
        <v>18</v>
      </c>
      <c r="B22" s="11">
        <v>76962</v>
      </c>
      <c r="C22" s="11">
        <v>19270</v>
      </c>
      <c r="D22" s="11">
        <v>-88128</v>
      </c>
      <c r="E22" s="11">
        <v>-64311</v>
      </c>
      <c r="F22" s="11">
        <v>25876</v>
      </c>
      <c r="G22" s="10">
        <v>717</v>
      </c>
      <c r="H22" s="20">
        <f t="shared" si="0"/>
        <v>0.027709074045447517</v>
      </c>
    </row>
    <row r="23" spans="1:8" ht="12.75">
      <c r="A23" s="14" t="s">
        <v>19</v>
      </c>
      <c r="B23" s="8">
        <v>0</v>
      </c>
      <c r="C23" s="9">
        <v>14742</v>
      </c>
      <c r="D23" s="9">
        <v>15080</v>
      </c>
      <c r="E23" s="9">
        <v>18535</v>
      </c>
      <c r="F23" s="9">
        <v>13750</v>
      </c>
      <c r="G23" s="9">
        <v>17867</v>
      </c>
      <c r="H23" s="20">
        <f t="shared" si="0"/>
        <v>1.2994181818181818</v>
      </c>
    </row>
    <row r="24" spans="1:8" ht="12.75">
      <c r="A24" s="14" t="s">
        <v>20</v>
      </c>
      <c r="B24" s="9">
        <v>15585</v>
      </c>
      <c r="C24" s="9">
        <v>53305</v>
      </c>
      <c r="D24" s="9">
        <v>158200</v>
      </c>
      <c r="E24" s="9">
        <v>172596</v>
      </c>
      <c r="F24" s="9">
        <v>240976</v>
      </c>
      <c r="G24" s="9">
        <v>297049</v>
      </c>
      <c r="H24" s="20">
        <f t="shared" si="0"/>
        <v>1.232691222362393</v>
      </c>
    </row>
    <row r="25" spans="1:8" ht="12.75">
      <c r="A25" s="14" t="s">
        <v>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20">
        <v>0</v>
      </c>
    </row>
    <row r="26" spans="1:8" s="4" customFormat="1" ht="12.75">
      <c r="A26" s="15" t="s">
        <v>22</v>
      </c>
      <c r="B26" s="11">
        <v>15612</v>
      </c>
      <c r="C26" s="11">
        <v>71822</v>
      </c>
      <c r="D26" s="11">
        <v>192118</v>
      </c>
      <c r="E26" s="11">
        <v>204896</v>
      </c>
      <c r="F26" s="11">
        <v>254726</v>
      </c>
      <c r="G26" s="11">
        <v>320652</v>
      </c>
      <c r="H26" s="20">
        <f t="shared" si="0"/>
        <v>1.2588114287508931</v>
      </c>
    </row>
    <row r="27" spans="1:8" ht="12.75">
      <c r="A27" s="14" t="s">
        <v>23</v>
      </c>
      <c r="B27" s="8">
        <v>242</v>
      </c>
      <c r="C27" s="9">
        <v>39690</v>
      </c>
      <c r="D27" s="9">
        <v>12623</v>
      </c>
      <c r="E27" s="9">
        <v>30477</v>
      </c>
      <c r="F27" s="9">
        <v>45289</v>
      </c>
      <c r="G27" s="9">
        <v>-3919</v>
      </c>
      <c r="H27" s="20">
        <v>0</v>
      </c>
    </row>
    <row r="28" spans="1:8" s="5" customFormat="1" ht="13.5" thickBot="1">
      <c r="A28" s="17" t="s">
        <v>24</v>
      </c>
      <c r="B28" s="18">
        <v>92816</v>
      </c>
      <c r="C28" s="18">
        <v>130782</v>
      </c>
      <c r="D28" s="18">
        <v>116613</v>
      </c>
      <c r="E28" s="18">
        <v>171062</v>
      </c>
      <c r="F28" s="18">
        <v>325891</v>
      </c>
      <c r="G28" s="18">
        <v>317450</v>
      </c>
      <c r="H28" s="21">
        <f t="shared" si="0"/>
        <v>0.9740987017131495</v>
      </c>
    </row>
    <row r="31" spans="1:8" ht="26.25" customHeight="1" thickBot="1">
      <c r="A31" s="56" t="s">
        <v>243</v>
      </c>
      <c r="B31" s="56"/>
      <c r="C31" s="56"/>
      <c r="D31" s="56"/>
      <c r="E31" s="56"/>
      <c r="F31" s="56"/>
      <c r="G31" s="56"/>
      <c r="H31" s="56"/>
    </row>
    <row r="32" spans="1:8" s="3" customFormat="1" ht="12.75">
      <c r="A32" s="57" t="s">
        <v>241</v>
      </c>
      <c r="B32" s="59">
        <v>35795</v>
      </c>
      <c r="C32" s="59">
        <v>36160</v>
      </c>
      <c r="D32" s="59">
        <v>36525</v>
      </c>
      <c r="E32" s="59">
        <v>36891</v>
      </c>
      <c r="F32" s="59">
        <v>36769</v>
      </c>
      <c r="G32" s="59">
        <v>37134</v>
      </c>
      <c r="H32" s="61" t="s">
        <v>240</v>
      </c>
    </row>
    <row r="33" spans="1:8" s="3" customFormat="1" ht="12.75">
      <c r="A33" s="58"/>
      <c r="B33" s="60"/>
      <c r="C33" s="60"/>
      <c r="D33" s="60"/>
      <c r="E33" s="60"/>
      <c r="F33" s="60"/>
      <c r="G33" s="60"/>
      <c r="H33" s="62"/>
    </row>
    <row r="34" spans="1:8" s="4" customFormat="1" ht="12.75">
      <c r="A34" s="15" t="s">
        <v>25</v>
      </c>
      <c r="B34" s="10">
        <v>0</v>
      </c>
      <c r="C34" s="11">
        <v>308619</v>
      </c>
      <c r="D34" s="11">
        <v>40418</v>
      </c>
      <c r="E34" s="11">
        <v>528894</v>
      </c>
      <c r="F34" s="11">
        <v>346821</v>
      </c>
      <c r="G34" s="11">
        <v>564855</v>
      </c>
      <c r="H34" s="20">
        <f aca="true" t="shared" si="1" ref="H34:H51">G34/F34</f>
        <v>1.628664354234605</v>
      </c>
    </row>
    <row r="35" spans="1:8" s="4" customFormat="1" ht="12.75">
      <c r="A35" s="15" t="s">
        <v>26</v>
      </c>
      <c r="B35" s="11">
        <v>9495</v>
      </c>
      <c r="C35" s="11">
        <v>306902</v>
      </c>
      <c r="D35" s="11">
        <v>110974</v>
      </c>
      <c r="E35" s="11">
        <v>532598</v>
      </c>
      <c r="F35" s="11">
        <v>316706</v>
      </c>
      <c r="G35" s="11">
        <v>448706</v>
      </c>
      <c r="H35" s="20">
        <f t="shared" si="1"/>
        <v>1.4167903355162201</v>
      </c>
    </row>
    <row r="36" spans="1:8" ht="12.75">
      <c r="A36" s="14" t="s">
        <v>27</v>
      </c>
      <c r="B36" s="9">
        <v>-9495</v>
      </c>
      <c r="C36" s="9">
        <v>1717</v>
      </c>
      <c r="D36" s="9">
        <v>-70556</v>
      </c>
      <c r="E36" s="9">
        <v>-3703</v>
      </c>
      <c r="F36" s="9">
        <v>30115</v>
      </c>
      <c r="G36" s="9">
        <v>116149</v>
      </c>
      <c r="H36" s="20">
        <f t="shared" si="1"/>
        <v>3.856848746471858</v>
      </c>
    </row>
    <row r="37" spans="1:8" ht="12.75">
      <c r="A37" s="14" t="s">
        <v>28</v>
      </c>
      <c r="B37" s="9">
        <v>5698</v>
      </c>
      <c r="C37" s="9">
        <v>31549</v>
      </c>
      <c r="D37" s="9">
        <v>36723</v>
      </c>
      <c r="E37" s="9">
        <v>53316</v>
      </c>
      <c r="F37" s="9">
        <v>33457</v>
      </c>
      <c r="G37" s="9">
        <v>36647</v>
      </c>
      <c r="H37" s="20">
        <f t="shared" si="1"/>
        <v>1.095346265355531</v>
      </c>
    </row>
    <row r="38" spans="1:8" ht="12.75">
      <c r="A38" s="14" t="s">
        <v>29</v>
      </c>
      <c r="B38" s="8">
        <v>5</v>
      </c>
      <c r="C38" s="8">
        <v>763</v>
      </c>
      <c r="D38" s="8">
        <v>230</v>
      </c>
      <c r="E38" s="8">
        <v>236</v>
      </c>
      <c r="F38" s="8">
        <v>184</v>
      </c>
      <c r="G38" s="8">
        <v>233</v>
      </c>
      <c r="H38" s="20">
        <f t="shared" si="1"/>
        <v>1.266304347826087</v>
      </c>
    </row>
    <row r="39" spans="1:8" ht="12.75">
      <c r="A39" s="14" t="s">
        <v>30</v>
      </c>
      <c r="B39" s="9">
        <v>2341</v>
      </c>
      <c r="C39" s="9">
        <v>8531</v>
      </c>
      <c r="D39" s="9">
        <v>6394</v>
      </c>
      <c r="E39" s="9">
        <v>10557</v>
      </c>
      <c r="F39" s="9">
        <v>3136</v>
      </c>
      <c r="G39" s="9">
        <v>6112</v>
      </c>
      <c r="H39" s="20">
        <f t="shared" si="1"/>
        <v>1.9489795918367347</v>
      </c>
    </row>
    <row r="40" spans="1:8" ht="12.75">
      <c r="A40" s="14" t="s">
        <v>31</v>
      </c>
      <c r="B40" s="8">
        <v>66</v>
      </c>
      <c r="C40" s="8">
        <v>353</v>
      </c>
      <c r="D40" s="8">
        <v>380</v>
      </c>
      <c r="E40" s="8">
        <v>24</v>
      </c>
      <c r="F40" s="8">
        <v>1</v>
      </c>
      <c r="G40" s="8">
        <v>232</v>
      </c>
      <c r="H40" s="20">
        <f t="shared" si="1"/>
        <v>232</v>
      </c>
    </row>
    <row r="41" spans="1:8" ht="12.75">
      <c r="A41" s="14" t="s">
        <v>32</v>
      </c>
      <c r="B41" s="8">
        <v>53</v>
      </c>
      <c r="C41" s="8">
        <v>361</v>
      </c>
      <c r="D41" s="8">
        <v>354</v>
      </c>
      <c r="E41" s="8">
        <v>1</v>
      </c>
      <c r="F41" s="8">
        <v>0</v>
      </c>
      <c r="G41" s="8">
        <v>0</v>
      </c>
      <c r="H41" s="20">
        <v>0</v>
      </c>
    </row>
    <row r="42" spans="1:8" ht="12.75">
      <c r="A42" s="14" t="s">
        <v>33</v>
      </c>
      <c r="B42" s="8">
        <v>0</v>
      </c>
      <c r="C42" s="9">
        <v>5068</v>
      </c>
      <c r="D42" s="9">
        <v>39230</v>
      </c>
      <c r="E42" s="9">
        <v>8542</v>
      </c>
      <c r="F42" s="9">
        <v>1017</v>
      </c>
      <c r="G42" s="9">
        <v>15486</v>
      </c>
      <c r="H42" s="20">
        <f t="shared" si="1"/>
        <v>15.227138643067846</v>
      </c>
    </row>
    <row r="43" spans="1:8" ht="12.75">
      <c r="A43" s="14" t="s">
        <v>34</v>
      </c>
      <c r="B43" s="8">
        <v>9</v>
      </c>
      <c r="C43" s="9">
        <v>7279</v>
      </c>
      <c r="D43" s="9">
        <v>2844</v>
      </c>
      <c r="E43" s="9">
        <v>9287</v>
      </c>
      <c r="F43" s="8">
        <v>484</v>
      </c>
      <c r="G43" s="9">
        <v>17376</v>
      </c>
      <c r="H43" s="20">
        <f t="shared" si="1"/>
        <v>35.900826446280995</v>
      </c>
    </row>
    <row r="44" spans="1:8" s="4" customFormat="1" ht="12.75">
      <c r="A44" s="15" t="s">
        <v>35</v>
      </c>
      <c r="B44" s="11">
        <v>-17535</v>
      </c>
      <c r="C44" s="11">
        <v>-41345</v>
      </c>
      <c r="D44" s="11">
        <v>-77490</v>
      </c>
      <c r="E44" s="11">
        <v>-68534</v>
      </c>
      <c r="F44" s="11">
        <v>-6128</v>
      </c>
      <c r="G44" s="11">
        <v>71499</v>
      </c>
      <c r="H44" s="20">
        <v>0</v>
      </c>
    </row>
    <row r="45" spans="1:8" ht="12.75">
      <c r="A45" s="14" t="s">
        <v>36</v>
      </c>
      <c r="B45" s="8">
        <v>214</v>
      </c>
      <c r="C45" s="9">
        <v>9013</v>
      </c>
      <c r="D45" s="9">
        <v>7217</v>
      </c>
      <c r="E45" s="9">
        <v>25917</v>
      </c>
      <c r="F45" s="9">
        <v>20345</v>
      </c>
      <c r="G45" s="9">
        <v>10876</v>
      </c>
      <c r="H45" s="20">
        <f t="shared" si="1"/>
        <v>0.5345785205210125</v>
      </c>
    </row>
    <row r="46" spans="1:8" ht="12.75">
      <c r="A46" s="14" t="s">
        <v>37</v>
      </c>
      <c r="B46" s="8">
        <v>1685</v>
      </c>
      <c r="C46" s="9">
        <v>24153</v>
      </c>
      <c r="D46" s="9">
        <v>38786</v>
      </c>
      <c r="E46" s="9">
        <v>54223</v>
      </c>
      <c r="F46" s="9">
        <v>19006</v>
      </c>
      <c r="G46" s="9">
        <v>22520</v>
      </c>
      <c r="H46" s="20">
        <f t="shared" si="1"/>
        <v>1.1848889824266022</v>
      </c>
    </row>
    <row r="47" spans="1:8" s="4" customFormat="1" ht="12.75">
      <c r="A47" s="15" t="s">
        <v>38</v>
      </c>
      <c r="B47" s="11">
        <v>-1471</v>
      </c>
      <c r="C47" s="11">
        <v>-15140</v>
      </c>
      <c r="D47" s="11">
        <v>-31569</v>
      </c>
      <c r="E47" s="11">
        <v>-28306</v>
      </c>
      <c r="F47" s="11">
        <v>1339</v>
      </c>
      <c r="G47" s="11">
        <v>-11644</v>
      </c>
      <c r="H47" s="20">
        <v>0</v>
      </c>
    </row>
    <row r="48" spans="1:8" ht="12.75">
      <c r="A48" s="14" t="s">
        <v>39</v>
      </c>
      <c r="B48" s="8">
        <v>0</v>
      </c>
      <c r="C48" s="8">
        <v>0</v>
      </c>
      <c r="D48" s="8">
        <v>0</v>
      </c>
      <c r="E48" s="8">
        <v>42</v>
      </c>
      <c r="F48" s="8">
        <v>0</v>
      </c>
      <c r="G48" s="8">
        <v>0</v>
      </c>
      <c r="H48" s="20">
        <v>0</v>
      </c>
    </row>
    <row r="49" spans="1:8" s="4" customFormat="1" ht="12.75">
      <c r="A49" s="15" t="s">
        <v>40</v>
      </c>
      <c r="B49" s="11">
        <v>-19006</v>
      </c>
      <c r="C49" s="11">
        <v>-56485</v>
      </c>
      <c r="D49" s="11">
        <v>-109059</v>
      </c>
      <c r="E49" s="11">
        <v>-96882</v>
      </c>
      <c r="F49" s="11">
        <v>-4789</v>
      </c>
      <c r="G49" s="11">
        <v>59855</v>
      </c>
      <c r="H49" s="20">
        <v>0</v>
      </c>
    </row>
    <row r="50" spans="1:8" ht="12.75">
      <c r="A50" s="14" t="s">
        <v>41</v>
      </c>
      <c r="B50" s="8">
        <v>599</v>
      </c>
      <c r="C50" s="8">
        <v>232</v>
      </c>
      <c r="D50" s="9">
        <v>2976</v>
      </c>
      <c r="E50" s="9">
        <v>3382</v>
      </c>
      <c r="F50" s="9">
        <v>2162</v>
      </c>
      <c r="G50" s="9">
        <v>5878</v>
      </c>
      <c r="H50" s="20">
        <f t="shared" si="1"/>
        <v>2.7187789084181313</v>
      </c>
    </row>
    <row r="51" spans="1:8" ht="12.75">
      <c r="A51" s="14" t="s">
        <v>42</v>
      </c>
      <c r="B51" s="8">
        <v>40</v>
      </c>
      <c r="C51" s="9">
        <v>1438</v>
      </c>
      <c r="D51" s="9">
        <v>1315</v>
      </c>
      <c r="E51" s="9">
        <v>3591</v>
      </c>
      <c r="F51" s="9">
        <v>4574</v>
      </c>
      <c r="G51" s="8">
        <v>707</v>
      </c>
      <c r="H51" s="20">
        <f t="shared" si="1"/>
        <v>0.1545693047660691</v>
      </c>
    </row>
    <row r="52" spans="1:8" s="4" customFormat="1" ht="12.75">
      <c r="A52" s="15" t="s">
        <v>43</v>
      </c>
      <c r="B52" s="10">
        <v>559</v>
      </c>
      <c r="C52" s="11">
        <v>-1206</v>
      </c>
      <c r="D52" s="11">
        <v>1660</v>
      </c>
      <c r="E52" s="10">
        <v>-509</v>
      </c>
      <c r="F52" s="11">
        <v>-2412</v>
      </c>
      <c r="G52" s="11">
        <v>5171</v>
      </c>
      <c r="H52" s="20">
        <v>0</v>
      </c>
    </row>
    <row r="53" spans="1:8" s="5" customFormat="1" ht="13.5" thickBot="1">
      <c r="A53" s="17" t="s">
        <v>44</v>
      </c>
      <c r="B53" s="18">
        <v>-18447</v>
      </c>
      <c r="C53" s="18">
        <v>-57691</v>
      </c>
      <c r="D53" s="18">
        <v>-107399</v>
      </c>
      <c r="E53" s="18">
        <v>-97391</v>
      </c>
      <c r="F53" s="18">
        <v>-7201</v>
      </c>
      <c r="G53" s="18">
        <v>65026</v>
      </c>
      <c r="H53" s="21">
        <v>0</v>
      </c>
    </row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</sheetData>
  <mergeCells count="18">
    <mergeCell ref="F3:F4"/>
    <mergeCell ref="G3:G4"/>
    <mergeCell ref="H32:H33"/>
    <mergeCell ref="A31:H31"/>
    <mergeCell ref="B3:B4"/>
    <mergeCell ref="C3:C4"/>
    <mergeCell ref="D3:D4"/>
    <mergeCell ref="E3:E4"/>
    <mergeCell ref="A2:H2"/>
    <mergeCell ref="A3:A4"/>
    <mergeCell ref="A32:A33"/>
    <mergeCell ref="B32:B33"/>
    <mergeCell ref="C32:C33"/>
    <mergeCell ref="D32:D33"/>
    <mergeCell ref="E32:E33"/>
    <mergeCell ref="F32:F33"/>
    <mergeCell ref="G32:G33"/>
    <mergeCell ref="H3:H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4" sqref="A4:H13"/>
    </sheetView>
  </sheetViews>
  <sheetFormatPr defaultColWidth="9.00390625" defaultRowHeight="12.75"/>
  <cols>
    <col min="1" max="1" width="6.875" style="36" customWidth="1"/>
    <col min="2" max="2" width="20.375" style="1" customWidth="1"/>
    <col min="3" max="3" width="9.625" style="1" customWidth="1"/>
    <col min="4" max="4" width="10.25390625" style="1" customWidth="1"/>
    <col min="5" max="5" width="9.875" style="1" customWidth="1"/>
    <col min="6" max="16384" width="9.125" style="1" customWidth="1"/>
  </cols>
  <sheetData>
    <row r="1" spans="1:8" ht="12.75">
      <c r="A1" s="63" t="s">
        <v>0</v>
      </c>
      <c r="B1" s="63"/>
      <c r="C1" s="37"/>
      <c r="H1" s="1" t="s">
        <v>254</v>
      </c>
    </row>
    <row r="2" spans="1:3" ht="12.75">
      <c r="A2" s="37"/>
      <c r="B2" s="37"/>
      <c r="C2" s="37"/>
    </row>
    <row r="3" spans="1:8" ht="25.5" customHeight="1" thickBot="1">
      <c r="A3" s="69" t="s">
        <v>245</v>
      </c>
      <c r="B3" s="69"/>
      <c r="C3" s="69"/>
      <c r="D3" s="69"/>
      <c r="E3" s="69"/>
      <c r="F3" s="69"/>
      <c r="G3" s="69"/>
      <c r="H3" s="69"/>
    </row>
    <row r="4" spans="1:8" ht="14.25" customHeight="1">
      <c r="A4" s="57" t="s">
        <v>48</v>
      </c>
      <c r="B4" s="65" t="s">
        <v>49</v>
      </c>
      <c r="C4" s="67" t="s">
        <v>256</v>
      </c>
      <c r="D4" s="67"/>
      <c r="E4" s="67"/>
      <c r="F4" s="67"/>
      <c r="G4" s="67"/>
      <c r="H4" s="68"/>
    </row>
    <row r="5" spans="1:8" ht="24.75" customHeight="1">
      <c r="A5" s="58"/>
      <c r="B5" s="66"/>
      <c r="C5" s="7" t="s">
        <v>63</v>
      </c>
      <c r="D5" s="22" t="s">
        <v>58</v>
      </c>
      <c r="E5" s="22" t="s">
        <v>59</v>
      </c>
      <c r="F5" s="22" t="s">
        <v>60</v>
      </c>
      <c r="G5" s="22" t="s">
        <v>61</v>
      </c>
      <c r="H5" s="13" t="s">
        <v>62</v>
      </c>
    </row>
    <row r="6" spans="1:8" ht="12.75">
      <c r="A6" s="23">
        <v>31110</v>
      </c>
      <c r="B6" s="8" t="s">
        <v>50</v>
      </c>
      <c r="C6" s="9">
        <v>35345</v>
      </c>
      <c r="D6" s="45">
        <v>17196</v>
      </c>
      <c r="E6" s="45">
        <v>4556</v>
      </c>
      <c r="F6" s="45">
        <v>3935</v>
      </c>
      <c r="G6" s="46">
        <v>502</v>
      </c>
      <c r="H6" s="47">
        <v>9156</v>
      </c>
    </row>
    <row r="7" spans="1:8" ht="12.75">
      <c r="A7" s="23">
        <v>31120</v>
      </c>
      <c r="B7" s="8" t="s">
        <v>51</v>
      </c>
      <c r="C7" s="9">
        <v>25810</v>
      </c>
      <c r="D7" s="45">
        <v>7827</v>
      </c>
      <c r="E7" s="46">
        <v>752</v>
      </c>
      <c r="F7" s="46">
        <v>937</v>
      </c>
      <c r="G7" s="45">
        <v>3223</v>
      </c>
      <c r="H7" s="47">
        <v>13071</v>
      </c>
    </row>
    <row r="8" spans="1:8" ht="12.75">
      <c r="A8" s="23">
        <v>311</v>
      </c>
      <c r="B8" s="8" t="s">
        <v>52</v>
      </c>
      <c r="C8" s="9">
        <v>61155</v>
      </c>
      <c r="D8" s="45">
        <v>25023</v>
      </c>
      <c r="E8" s="45">
        <v>5308</v>
      </c>
      <c r="F8" s="45">
        <v>4872</v>
      </c>
      <c r="G8" s="45">
        <v>3725</v>
      </c>
      <c r="H8" s="47">
        <v>22227</v>
      </c>
    </row>
    <row r="9" spans="1:8" ht="12.75">
      <c r="A9" s="23">
        <v>31410</v>
      </c>
      <c r="B9" s="8" t="s">
        <v>53</v>
      </c>
      <c r="C9" s="9">
        <v>36644</v>
      </c>
      <c r="D9" s="8" t="s">
        <v>251</v>
      </c>
      <c r="E9" s="8" t="s">
        <v>251</v>
      </c>
      <c r="F9" s="8" t="s">
        <v>251</v>
      </c>
      <c r="G9" s="8" t="s">
        <v>251</v>
      </c>
      <c r="H9" s="38" t="s">
        <v>251</v>
      </c>
    </row>
    <row r="10" spans="1:8" ht="12.75">
      <c r="A10" s="23">
        <v>31420</v>
      </c>
      <c r="B10" s="8" t="s">
        <v>54</v>
      </c>
      <c r="C10" s="9">
        <v>93251</v>
      </c>
      <c r="D10" s="8" t="s">
        <v>251</v>
      </c>
      <c r="E10" s="8" t="s">
        <v>251</v>
      </c>
      <c r="F10" s="8" t="s">
        <v>251</v>
      </c>
      <c r="G10" s="8" t="s">
        <v>251</v>
      </c>
      <c r="H10" s="38" t="s">
        <v>251</v>
      </c>
    </row>
    <row r="11" spans="1:8" ht="12.75">
      <c r="A11" s="23">
        <v>314</v>
      </c>
      <c r="B11" s="8" t="s">
        <v>55</v>
      </c>
      <c r="C11" s="9">
        <v>129895</v>
      </c>
      <c r="D11" s="8" t="s">
        <v>251</v>
      </c>
      <c r="E11" s="8" t="s">
        <v>251</v>
      </c>
      <c r="F11" s="8" t="s">
        <v>251</v>
      </c>
      <c r="G11" s="8" t="s">
        <v>251</v>
      </c>
      <c r="H11" s="38" t="s">
        <v>251</v>
      </c>
    </row>
    <row r="12" spans="1:8" ht="12.75">
      <c r="A12" s="23">
        <v>315</v>
      </c>
      <c r="B12" s="8" t="s">
        <v>56</v>
      </c>
      <c r="C12" s="9">
        <v>5705</v>
      </c>
      <c r="D12" s="8" t="s">
        <v>251</v>
      </c>
      <c r="E12" s="8" t="s">
        <v>251</v>
      </c>
      <c r="F12" s="8" t="s">
        <v>251</v>
      </c>
      <c r="G12" s="8" t="s">
        <v>251</v>
      </c>
      <c r="H12" s="38" t="s">
        <v>251</v>
      </c>
    </row>
    <row r="13" spans="1:8" ht="13.5" thickBot="1">
      <c r="A13" s="34" t="s">
        <v>45</v>
      </c>
      <c r="B13" s="25" t="s">
        <v>57</v>
      </c>
      <c r="C13" s="30">
        <v>196755</v>
      </c>
      <c r="D13" s="31" t="s">
        <v>258</v>
      </c>
      <c r="E13" s="31" t="s">
        <v>258</v>
      </c>
      <c r="F13" s="31" t="s">
        <v>258</v>
      </c>
      <c r="G13" s="31" t="s">
        <v>258</v>
      </c>
      <c r="H13" s="49" t="s">
        <v>258</v>
      </c>
    </row>
    <row r="14" spans="1:3" ht="15" customHeight="1">
      <c r="A14" s="35"/>
      <c r="B14" s="19"/>
      <c r="C14" s="27"/>
    </row>
    <row r="15" spans="2:8" ht="12.75">
      <c r="B15" s="64" t="s">
        <v>247</v>
      </c>
      <c r="C15" s="64"/>
      <c r="D15" s="64"/>
      <c r="E15" s="64"/>
      <c r="F15" s="64"/>
      <c r="G15" s="64"/>
      <c r="H15" s="64"/>
    </row>
    <row r="16" ht="11.25" customHeight="1" thickBot="1"/>
    <row r="17" spans="1:8" ht="27" customHeight="1">
      <c r="A17" s="40" t="s">
        <v>252</v>
      </c>
      <c r="B17" s="41" t="s">
        <v>64</v>
      </c>
      <c r="C17" s="41" t="s">
        <v>260</v>
      </c>
      <c r="D17" s="32" t="s">
        <v>65</v>
      </c>
      <c r="E17" s="75" t="s">
        <v>66</v>
      </c>
      <c r="F17" s="76"/>
      <c r="G17" s="75" t="s">
        <v>67</v>
      </c>
      <c r="H17" s="77"/>
    </row>
    <row r="18" spans="1:8" ht="12.75">
      <c r="A18" s="81" t="s">
        <v>248</v>
      </c>
      <c r="B18" s="8" t="s">
        <v>68</v>
      </c>
      <c r="C18" s="9">
        <v>2213</v>
      </c>
      <c r="D18" s="28" t="s">
        <v>69</v>
      </c>
      <c r="E18" s="70" t="s">
        <v>70</v>
      </c>
      <c r="F18" s="70"/>
      <c r="G18" s="70" t="s">
        <v>71</v>
      </c>
      <c r="H18" s="71"/>
    </row>
    <row r="19" spans="1:8" ht="12.75">
      <c r="A19" s="81"/>
      <c r="B19" s="8" t="s">
        <v>72</v>
      </c>
      <c r="C19" s="8">
        <v>608</v>
      </c>
      <c r="D19" s="28" t="s">
        <v>257</v>
      </c>
      <c r="E19" s="70" t="s">
        <v>73</v>
      </c>
      <c r="F19" s="70"/>
      <c r="G19" s="28" t="s">
        <v>74</v>
      </c>
      <c r="H19" s="29"/>
    </row>
    <row r="20" spans="1:8" ht="12.75">
      <c r="A20" s="81"/>
      <c r="B20" s="8" t="s">
        <v>75</v>
      </c>
      <c r="C20" s="8">
        <v>708</v>
      </c>
      <c r="D20" s="28">
        <v>2000</v>
      </c>
      <c r="E20" s="70" t="s">
        <v>76</v>
      </c>
      <c r="F20" s="70"/>
      <c r="G20" s="70" t="s">
        <v>77</v>
      </c>
      <c r="H20" s="71"/>
    </row>
    <row r="21" spans="1:8" ht="12.75">
      <c r="A21" s="81"/>
      <c r="B21" s="8" t="s">
        <v>78</v>
      </c>
      <c r="C21" s="8">
        <v>177</v>
      </c>
      <c r="D21" s="28">
        <v>1998</v>
      </c>
      <c r="E21" s="70" t="s">
        <v>79</v>
      </c>
      <c r="F21" s="70"/>
      <c r="G21" s="70" t="s">
        <v>80</v>
      </c>
      <c r="H21" s="71"/>
    </row>
    <row r="22" spans="1:8" ht="12.75">
      <c r="A22" s="81"/>
      <c r="B22" s="8" t="s">
        <v>81</v>
      </c>
      <c r="C22" s="8">
        <v>460</v>
      </c>
      <c r="D22" s="28" t="s">
        <v>69</v>
      </c>
      <c r="E22" s="70" t="s">
        <v>70</v>
      </c>
      <c r="F22" s="70"/>
      <c r="G22" s="70" t="s">
        <v>71</v>
      </c>
      <c r="H22" s="71"/>
    </row>
    <row r="23" spans="1:8" ht="12.75">
      <c r="A23" s="81"/>
      <c r="B23" s="8" t="s">
        <v>82</v>
      </c>
      <c r="C23" s="9">
        <v>6543</v>
      </c>
      <c r="D23" s="28" t="s">
        <v>69</v>
      </c>
      <c r="E23" s="70" t="s">
        <v>70</v>
      </c>
      <c r="F23" s="70"/>
      <c r="G23" s="70" t="s">
        <v>71</v>
      </c>
      <c r="H23" s="71"/>
    </row>
    <row r="24" spans="1:8" ht="12.75">
      <c r="A24" s="81"/>
      <c r="B24" s="8" t="s">
        <v>83</v>
      </c>
      <c r="C24" s="9">
        <v>2111</v>
      </c>
      <c r="D24" s="28" t="s">
        <v>69</v>
      </c>
      <c r="E24" s="70" t="s">
        <v>70</v>
      </c>
      <c r="F24" s="70"/>
      <c r="G24" s="70" t="s">
        <v>71</v>
      </c>
      <c r="H24" s="71"/>
    </row>
    <row r="25" spans="1:8" ht="12.75">
      <c r="A25" s="81"/>
      <c r="B25" s="8" t="s">
        <v>84</v>
      </c>
      <c r="C25" s="9">
        <v>3480</v>
      </c>
      <c r="D25" s="28">
        <v>1998</v>
      </c>
      <c r="E25" s="70" t="s">
        <v>85</v>
      </c>
      <c r="F25" s="70"/>
      <c r="G25" s="70" t="s">
        <v>45</v>
      </c>
      <c r="H25" s="71"/>
    </row>
    <row r="26" spans="1:8" ht="12.75">
      <c r="A26" s="81"/>
      <c r="B26" s="8" t="s">
        <v>86</v>
      </c>
      <c r="C26" s="9">
        <v>7168</v>
      </c>
      <c r="D26" s="28" t="s">
        <v>69</v>
      </c>
      <c r="E26" s="70" t="s">
        <v>70</v>
      </c>
      <c r="F26" s="70"/>
      <c r="G26" s="70" t="s">
        <v>71</v>
      </c>
      <c r="H26" s="71"/>
    </row>
    <row r="27" spans="1:8" ht="12.75">
      <c r="A27" s="81"/>
      <c r="B27" s="8" t="s">
        <v>88</v>
      </c>
      <c r="C27" s="8">
        <v>216</v>
      </c>
      <c r="D27" s="44">
        <v>36899</v>
      </c>
      <c r="E27" s="70" t="s">
        <v>89</v>
      </c>
      <c r="F27" s="70"/>
      <c r="G27" s="70" t="s">
        <v>90</v>
      </c>
      <c r="H27" s="71"/>
    </row>
    <row r="28" spans="1:8" ht="12.75">
      <c r="A28" s="81"/>
      <c r="B28" s="8" t="s">
        <v>91</v>
      </c>
      <c r="C28" s="8">
        <v>160</v>
      </c>
      <c r="D28" s="28" t="s">
        <v>92</v>
      </c>
      <c r="E28" s="70" t="s">
        <v>73</v>
      </c>
      <c r="F28" s="70"/>
      <c r="G28" s="70" t="s">
        <v>246</v>
      </c>
      <c r="H28" s="71"/>
    </row>
    <row r="29" spans="1:8" ht="12.75">
      <c r="A29" s="81"/>
      <c r="B29" s="8" t="s">
        <v>93</v>
      </c>
      <c r="C29" s="8">
        <v>471</v>
      </c>
      <c r="D29" s="44">
        <v>36899</v>
      </c>
      <c r="E29" s="70" t="s">
        <v>94</v>
      </c>
      <c r="F29" s="70"/>
      <c r="G29" s="70" t="s">
        <v>71</v>
      </c>
      <c r="H29" s="71"/>
    </row>
    <row r="30" spans="1:8" ht="12.75">
      <c r="A30" s="81"/>
      <c r="B30" s="8" t="s">
        <v>95</v>
      </c>
      <c r="C30" s="9">
        <v>5398</v>
      </c>
      <c r="D30" s="28" t="s">
        <v>69</v>
      </c>
      <c r="E30" s="70" t="s">
        <v>70</v>
      </c>
      <c r="F30" s="70"/>
      <c r="G30" s="70" t="s">
        <v>71</v>
      </c>
      <c r="H30" s="71"/>
    </row>
    <row r="31" spans="1:8" ht="12.75">
      <c r="A31" s="81"/>
      <c r="B31" s="8" t="s">
        <v>96</v>
      </c>
      <c r="C31" s="9">
        <v>1230</v>
      </c>
      <c r="D31" s="28">
        <v>1998</v>
      </c>
      <c r="E31" s="70" t="s">
        <v>97</v>
      </c>
      <c r="F31" s="70"/>
      <c r="G31" s="70" t="s">
        <v>98</v>
      </c>
      <c r="H31" s="71"/>
    </row>
    <row r="32" spans="1:8" ht="12.75">
      <c r="A32" s="81"/>
      <c r="B32" s="8" t="s">
        <v>99</v>
      </c>
      <c r="C32" s="9">
        <v>1910</v>
      </c>
      <c r="D32" s="28" t="s">
        <v>100</v>
      </c>
      <c r="E32" s="70" t="s">
        <v>101</v>
      </c>
      <c r="F32" s="70"/>
      <c r="G32" s="70" t="s">
        <v>45</v>
      </c>
      <c r="H32" s="71"/>
    </row>
    <row r="33" spans="1:8" ht="12.75">
      <c r="A33" s="81"/>
      <c r="B33" s="8" t="s">
        <v>102</v>
      </c>
      <c r="C33" s="8">
        <v>142</v>
      </c>
      <c r="D33" s="28">
        <v>2001</v>
      </c>
      <c r="E33" s="70" t="s">
        <v>103</v>
      </c>
      <c r="F33" s="70"/>
      <c r="G33" s="70" t="s">
        <v>45</v>
      </c>
      <c r="H33" s="71"/>
    </row>
    <row r="34" spans="1:8" ht="12.75">
      <c r="A34" s="80" t="s">
        <v>51</v>
      </c>
      <c r="B34" s="8" t="s">
        <v>104</v>
      </c>
      <c r="C34" s="9">
        <v>17151</v>
      </c>
      <c r="D34" s="28">
        <v>2000.2001</v>
      </c>
      <c r="E34" s="70" t="s">
        <v>105</v>
      </c>
      <c r="F34" s="70"/>
      <c r="G34" s="70" t="s">
        <v>106</v>
      </c>
      <c r="H34" s="71"/>
    </row>
    <row r="35" spans="1:8" ht="12.75">
      <c r="A35" s="80"/>
      <c r="B35" s="8" t="s">
        <v>107</v>
      </c>
      <c r="C35" s="9">
        <v>1461</v>
      </c>
      <c r="D35" s="28">
        <v>2001</v>
      </c>
      <c r="E35" s="70" t="s">
        <v>108</v>
      </c>
      <c r="F35" s="70"/>
      <c r="G35" s="70" t="s">
        <v>106</v>
      </c>
      <c r="H35" s="71"/>
    </row>
    <row r="36" spans="1:8" ht="12.75">
      <c r="A36" s="80"/>
      <c r="B36" s="8" t="s">
        <v>109</v>
      </c>
      <c r="C36" s="8">
        <v>372</v>
      </c>
      <c r="D36" s="28">
        <v>2000.2001</v>
      </c>
      <c r="E36" s="70" t="s">
        <v>110</v>
      </c>
      <c r="F36" s="70"/>
      <c r="G36" s="70" t="s">
        <v>111</v>
      </c>
      <c r="H36" s="71"/>
    </row>
    <row r="37" spans="1:8" ht="12.75">
      <c r="A37" s="80"/>
      <c r="B37" s="8" t="s">
        <v>112</v>
      </c>
      <c r="C37" s="9">
        <v>1391</v>
      </c>
      <c r="D37" s="28">
        <v>2000.2001</v>
      </c>
      <c r="E37" s="70" t="s">
        <v>110</v>
      </c>
      <c r="F37" s="70"/>
      <c r="G37" s="70" t="s">
        <v>111</v>
      </c>
      <c r="H37" s="71"/>
    </row>
    <row r="38" spans="1:8" ht="12.75">
      <c r="A38" s="80"/>
      <c r="B38" s="8" t="s">
        <v>113</v>
      </c>
      <c r="C38" s="8">
        <v>865</v>
      </c>
      <c r="D38" s="44">
        <v>36899</v>
      </c>
      <c r="E38" s="70" t="s">
        <v>70</v>
      </c>
      <c r="F38" s="70"/>
      <c r="G38" s="70" t="s">
        <v>71</v>
      </c>
      <c r="H38" s="71"/>
    </row>
    <row r="39" spans="1:8" ht="12.75">
      <c r="A39" s="80"/>
      <c r="B39" s="8" t="s">
        <v>114</v>
      </c>
      <c r="C39" s="9">
        <v>1321</v>
      </c>
      <c r="D39" s="28">
        <v>2001</v>
      </c>
      <c r="E39" s="70" t="s">
        <v>115</v>
      </c>
      <c r="F39" s="70"/>
      <c r="G39" s="70" t="s">
        <v>116</v>
      </c>
      <c r="H39" s="71"/>
    </row>
    <row r="40" spans="1:8" ht="12.75">
      <c r="A40" s="80" t="s">
        <v>249</v>
      </c>
      <c r="B40" s="8" t="s">
        <v>117</v>
      </c>
      <c r="C40" s="9">
        <v>21593</v>
      </c>
      <c r="D40" s="44">
        <v>36899</v>
      </c>
      <c r="E40" s="70" t="s">
        <v>118</v>
      </c>
      <c r="F40" s="70"/>
      <c r="G40" s="70" t="s">
        <v>119</v>
      </c>
      <c r="H40" s="71"/>
    </row>
    <row r="41" spans="1:8" ht="12.75">
      <c r="A41" s="80"/>
      <c r="B41" s="8" t="s">
        <v>120</v>
      </c>
      <c r="C41" s="8">
        <v>828</v>
      </c>
      <c r="D41" s="28">
        <v>2001</v>
      </c>
      <c r="E41" s="70" t="s">
        <v>121</v>
      </c>
      <c r="F41" s="70"/>
      <c r="G41" s="70" t="s">
        <v>122</v>
      </c>
      <c r="H41" s="71"/>
    </row>
    <row r="42" spans="1:8" ht="12.75">
      <c r="A42" s="80"/>
      <c r="B42" s="8" t="s">
        <v>123</v>
      </c>
      <c r="C42" s="9">
        <v>1508</v>
      </c>
      <c r="D42" s="28">
        <v>2001</v>
      </c>
      <c r="E42" s="70" t="s">
        <v>124</v>
      </c>
      <c r="F42" s="70"/>
      <c r="G42" s="70" t="s">
        <v>119</v>
      </c>
      <c r="H42" s="71"/>
    </row>
    <row r="43" spans="1:8" ht="12.75">
      <c r="A43" s="80"/>
      <c r="B43" s="8" t="s">
        <v>125</v>
      </c>
      <c r="C43" s="8">
        <v>200</v>
      </c>
      <c r="D43" s="28">
        <v>2000</v>
      </c>
      <c r="E43" s="70" t="s">
        <v>121</v>
      </c>
      <c r="F43" s="70"/>
      <c r="G43" s="28" t="s">
        <v>119</v>
      </c>
      <c r="H43" s="29"/>
    </row>
    <row r="44" spans="1:8" ht="12.75">
      <c r="A44" s="80"/>
      <c r="B44" s="8" t="s">
        <v>91</v>
      </c>
      <c r="C44" s="9">
        <v>5300</v>
      </c>
      <c r="D44" s="28">
        <v>2001</v>
      </c>
      <c r="E44" s="70" t="s">
        <v>126</v>
      </c>
      <c r="F44" s="70"/>
      <c r="G44" s="70" t="s">
        <v>106</v>
      </c>
      <c r="H44" s="71"/>
    </row>
    <row r="45" spans="1:8" ht="12.75">
      <c r="A45" s="80"/>
      <c r="B45" s="8" t="s">
        <v>127</v>
      </c>
      <c r="C45" s="9">
        <v>6409</v>
      </c>
      <c r="D45" s="28">
        <v>2001</v>
      </c>
      <c r="E45" s="70" t="s">
        <v>128</v>
      </c>
      <c r="F45" s="70"/>
      <c r="G45" s="70" t="s">
        <v>119</v>
      </c>
      <c r="H45" s="71"/>
    </row>
    <row r="46" spans="1:8" ht="12.75">
      <c r="A46" s="78" t="s">
        <v>250</v>
      </c>
      <c r="B46" s="8" t="s">
        <v>129</v>
      </c>
      <c r="C46" s="8">
        <v>256</v>
      </c>
      <c r="D46" s="28">
        <v>2001</v>
      </c>
      <c r="E46" s="70" t="s">
        <v>130</v>
      </c>
      <c r="F46" s="70"/>
      <c r="G46" s="70" t="s">
        <v>131</v>
      </c>
      <c r="H46" s="71"/>
    </row>
    <row r="47" spans="1:8" ht="12.75">
      <c r="A47" s="78"/>
      <c r="B47" s="8" t="s">
        <v>132</v>
      </c>
      <c r="C47" s="9">
        <v>6719</v>
      </c>
      <c r="D47" s="28">
        <v>1998.1999</v>
      </c>
      <c r="E47" s="70" t="s">
        <v>133</v>
      </c>
      <c r="F47" s="70"/>
      <c r="G47" s="70" t="s">
        <v>45</v>
      </c>
      <c r="H47" s="71"/>
    </row>
    <row r="48" spans="1:8" ht="12.75">
      <c r="A48" s="78"/>
      <c r="B48" s="8" t="s">
        <v>134</v>
      </c>
      <c r="C48" s="9">
        <v>6125</v>
      </c>
      <c r="D48" s="28">
        <v>2001</v>
      </c>
      <c r="E48" s="70" t="s">
        <v>130</v>
      </c>
      <c r="F48" s="70"/>
      <c r="G48" s="73" t="s">
        <v>131</v>
      </c>
      <c r="H48" s="74"/>
    </row>
    <row r="49" spans="1:8" ht="12.75">
      <c r="A49" s="78"/>
      <c r="B49" s="8" t="s">
        <v>135</v>
      </c>
      <c r="C49" s="9">
        <v>7580</v>
      </c>
      <c r="D49" s="28">
        <v>2001</v>
      </c>
      <c r="E49" s="70" t="s">
        <v>136</v>
      </c>
      <c r="F49" s="70"/>
      <c r="G49" s="70" t="s">
        <v>131</v>
      </c>
      <c r="H49" s="71"/>
    </row>
    <row r="50" spans="1:8" ht="12.75">
      <c r="A50" s="78"/>
      <c r="B50" s="8" t="s">
        <v>137</v>
      </c>
      <c r="C50" s="9">
        <v>43956</v>
      </c>
      <c r="D50" s="28">
        <v>2001</v>
      </c>
      <c r="E50" s="70" t="s">
        <v>136</v>
      </c>
      <c r="F50" s="70"/>
      <c r="G50" s="70" t="s">
        <v>131</v>
      </c>
      <c r="H50" s="71"/>
    </row>
    <row r="51" spans="1:8" ht="12.75">
      <c r="A51" s="78"/>
      <c r="B51" s="8" t="s">
        <v>138</v>
      </c>
      <c r="C51" s="9">
        <v>4378</v>
      </c>
      <c r="D51" s="28">
        <v>2000</v>
      </c>
      <c r="E51" s="70" t="s">
        <v>139</v>
      </c>
      <c r="F51" s="70"/>
      <c r="G51" s="70" t="s">
        <v>131</v>
      </c>
      <c r="H51" s="71"/>
    </row>
    <row r="52" spans="1:8" ht="12.75">
      <c r="A52" s="78"/>
      <c r="B52" s="8" t="s">
        <v>140</v>
      </c>
      <c r="C52" s="9">
        <v>3242</v>
      </c>
      <c r="D52" s="28">
        <v>2001</v>
      </c>
      <c r="E52" s="70" t="s">
        <v>130</v>
      </c>
      <c r="F52" s="70"/>
      <c r="G52" s="70" t="s">
        <v>131</v>
      </c>
      <c r="H52" s="71"/>
    </row>
    <row r="53" spans="1:8" ht="12.75">
      <c r="A53" s="78"/>
      <c r="B53" s="8" t="s">
        <v>141</v>
      </c>
      <c r="C53" s="9">
        <v>2333</v>
      </c>
      <c r="D53" s="28">
        <v>2001</v>
      </c>
      <c r="E53" s="70" t="s">
        <v>136</v>
      </c>
      <c r="F53" s="70"/>
      <c r="G53" s="70" t="s">
        <v>131</v>
      </c>
      <c r="H53" s="71"/>
    </row>
    <row r="54" spans="1:8" ht="12.75">
      <c r="A54" s="78"/>
      <c r="B54" s="8" t="s">
        <v>142</v>
      </c>
      <c r="C54" s="9">
        <v>5956</v>
      </c>
      <c r="D54" s="28">
        <v>2001</v>
      </c>
      <c r="E54" s="70" t="s">
        <v>136</v>
      </c>
      <c r="F54" s="70"/>
      <c r="G54" s="70" t="s">
        <v>131</v>
      </c>
      <c r="H54" s="71"/>
    </row>
    <row r="55" spans="1:8" ht="12.75">
      <c r="A55" s="78"/>
      <c r="B55" s="8" t="s">
        <v>143</v>
      </c>
      <c r="C55" s="9">
        <v>7850</v>
      </c>
      <c r="D55" s="28">
        <v>2001</v>
      </c>
      <c r="E55" s="70" t="s">
        <v>136</v>
      </c>
      <c r="F55" s="70"/>
      <c r="G55" s="70" t="s">
        <v>131</v>
      </c>
      <c r="H55" s="71"/>
    </row>
    <row r="56" spans="1:8" ht="13.5" thickBot="1">
      <c r="A56" s="79"/>
      <c r="B56" s="25" t="s">
        <v>144</v>
      </c>
      <c r="C56" s="30">
        <v>2721</v>
      </c>
      <c r="D56" s="42">
        <v>2000.2001</v>
      </c>
      <c r="E56" s="72" t="s">
        <v>133</v>
      </c>
      <c r="F56" s="72"/>
      <c r="G56" s="42" t="s">
        <v>131</v>
      </c>
      <c r="H56" s="43"/>
    </row>
  </sheetData>
  <mergeCells count="87">
    <mergeCell ref="E17:F17"/>
    <mergeCell ref="G17:H17"/>
    <mergeCell ref="A46:A56"/>
    <mergeCell ref="A40:A45"/>
    <mergeCell ref="E18:F18"/>
    <mergeCell ref="A18:A33"/>
    <mergeCell ref="A34:A3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G18:H18"/>
    <mergeCell ref="G20:H20"/>
    <mergeCell ref="G21:H21"/>
    <mergeCell ref="G22:H22"/>
    <mergeCell ref="G23:H23"/>
    <mergeCell ref="G24:H24"/>
    <mergeCell ref="G26:H26"/>
    <mergeCell ref="G25:H25"/>
    <mergeCell ref="G27:H27"/>
    <mergeCell ref="G28:H28"/>
    <mergeCell ref="G29:H29"/>
    <mergeCell ref="G30:H30"/>
    <mergeCell ref="G31:H31"/>
    <mergeCell ref="G32:H32"/>
    <mergeCell ref="G33:H33"/>
    <mergeCell ref="E34:F34"/>
    <mergeCell ref="E35:F35"/>
    <mergeCell ref="E36:F36"/>
    <mergeCell ref="G34:H34"/>
    <mergeCell ref="G35:H35"/>
    <mergeCell ref="G36:H36"/>
    <mergeCell ref="E41:F41"/>
    <mergeCell ref="G40:H40"/>
    <mergeCell ref="G41:H41"/>
    <mergeCell ref="G37:H37"/>
    <mergeCell ref="G38:H38"/>
    <mergeCell ref="G39:H39"/>
    <mergeCell ref="E37:F37"/>
    <mergeCell ref="E38:F38"/>
    <mergeCell ref="E39:F39"/>
    <mergeCell ref="E40:F40"/>
    <mergeCell ref="G42:H42"/>
    <mergeCell ref="G44:H44"/>
    <mergeCell ref="G45:H45"/>
    <mergeCell ref="E42:F42"/>
    <mergeCell ref="E43:F43"/>
    <mergeCell ref="E44:F44"/>
    <mergeCell ref="E45:F45"/>
    <mergeCell ref="E46:F46"/>
    <mergeCell ref="E47:F47"/>
    <mergeCell ref="E48:F48"/>
    <mergeCell ref="G46:H46"/>
    <mergeCell ref="G48:H48"/>
    <mergeCell ref="E49:F49"/>
    <mergeCell ref="E50:F50"/>
    <mergeCell ref="E51:F51"/>
    <mergeCell ref="E52:F52"/>
    <mergeCell ref="E53:F53"/>
    <mergeCell ref="E54:F54"/>
    <mergeCell ref="E56:F56"/>
    <mergeCell ref="E55:F55"/>
    <mergeCell ref="G53:H53"/>
    <mergeCell ref="G54:H54"/>
    <mergeCell ref="G55:H55"/>
    <mergeCell ref="G47:H47"/>
    <mergeCell ref="G49:H49"/>
    <mergeCell ref="G50:H50"/>
    <mergeCell ref="G51:H51"/>
    <mergeCell ref="G52:H52"/>
    <mergeCell ref="A1:B1"/>
    <mergeCell ref="B15:H15"/>
    <mergeCell ref="A4:A5"/>
    <mergeCell ref="B4:B5"/>
    <mergeCell ref="C4:H4"/>
    <mergeCell ref="A3:H3"/>
  </mergeCells>
  <printOptions/>
  <pageMargins left="0.75" right="0.75" top="0.5" bottom="0.4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L7" sqref="L7"/>
    </sheetView>
  </sheetViews>
  <sheetFormatPr defaultColWidth="9.00390625" defaultRowHeight="12.75"/>
  <cols>
    <col min="1" max="1" width="6.00390625" style="1" customWidth="1"/>
    <col min="2" max="2" width="20.375" style="1" customWidth="1"/>
    <col min="3" max="3" width="9.625" style="1" customWidth="1"/>
    <col min="4" max="4" width="10.25390625" style="1" customWidth="1"/>
    <col min="5" max="5" width="9.875" style="1" customWidth="1"/>
    <col min="6" max="16384" width="9.125" style="1" customWidth="1"/>
  </cols>
  <sheetData>
    <row r="1" spans="1:8" ht="12.75">
      <c r="A1" s="4" t="s">
        <v>0</v>
      </c>
      <c r="B1" s="4"/>
      <c r="H1" s="1" t="s">
        <v>259</v>
      </c>
    </row>
    <row r="3" spans="1:8" ht="23.25" customHeight="1" thickBot="1">
      <c r="A3" s="69" t="s">
        <v>261</v>
      </c>
      <c r="B3" s="69"/>
      <c r="C3" s="69"/>
      <c r="D3" s="69"/>
      <c r="E3" s="69"/>
      <c r="F3" s="69"/>
      <c r="G3" s="69"/>
      <c r="H3" s="69"/>
    </row>
    <row r="4" spans="1:8" ht="17.25" customHeight="1">
      <c r="A4" s="57" t="s">
        <v>48</v>
      </c>
      <c r="B4" s="65" t="s">
        <v>49</v>
      </c>
      <c r="C4" s="67" t="s">
        <v>255</v>
      </c>
      <c r="D4" s="67"/>
      <c r="E4" s="67"/>
      <c r="F4" s="67"/>
      <c r="G4" s="67"/>
      <c r="H4" s="68"/>
    </row>
    <row r="5" spans="1:8" ht="24.75" customHeight="1">
      <c r="A5" s="58"/>
      <c r="B5" s="66"/>
      <c r="C5" s="22" t="s">
        <v>63</v>
      </c>
      <c r="D5" s="22" t="s">
        <v>58</v>
      </c>
      <c r="E5" s="22" t="s">
        <v>59</v>
      </c>
      <c r="F5" s="22" t="s">
        <v>60</v>
      </c>
      <c r="G5" s="22" t="s">
        <v>61</v>
      </c>
      <c r="H5" s="13" t="s">
        <v>62</v>
      </c>
    </row>
    <row r="6" spans="1:8" ht="12.75">
      <c r="A6" s="14">
        <v>32110</v>
      </c>
      <c r="B6" s="8" t="s">
        <v>145</v>
      </c>
      <c r="C6" s="9">
        <v>87105</v>
      </c>
      <c r="D6" s="9">
        <v>10636</v>
      </c>
      <c r="E6" s="9">
        <v>11134</v>
      </c>
      <c r="F6" s="8">
        <v>974</v>
      </c>
      <c r="G6" s="9">
        <v>2859</v>
      </c>
      <c r="H6" s="26">
        <v>61502</v>
      </c>
    </row>
    <row r="7" spans="1:8" ht="12.75">
      <c r="A7" s="14">
        <v>32120</v>
      </c>
      <c r="B7" s="8" t="s">
        <v>146</v>
      </c>
      <c r="C7" s="9">
        <v>110417</v>
      </c>
      <c r="D7" s="9">
        <v>29072</v>
      </c>
      <c r="E7" s="9">
        <v>19943</v>
      </c>
      <c r="F7" s="9">
        <v>9147</v>
      </c>
      <c r="G7" s="9">
        <v>5869</v>
      </c>
      <c r="H7" s="26">
        <v>46386</v>
      </c>
    </row>
    <row r="8" spans="1:8" ht="12.75">
      <c r="A8" s="14">
        <v>321</v>
      </c>
      <c r="B8" s="8" t="s">
        <v>147</v>
      </c>
      <c r="C8" s="9">
        <v>197522</v>
      </c>
      <c r="D8" s="9">
        <v>39708</v>
      </c>
      <c r="E8" s="9">
        <v>31077</v>
      </c>
      <c r="F8" s="9">
        <v>10121</v>
      </c>
      <c r="G8" s="9">
        <v>8728</v>
      </c>
      <c r="H8" s="26">
        <v>107888</v>
      </c>
    </row>
    <row r="9" spans="1:8" ht="12.75">
      <c r="A9" s="14">
        <v>32410</v>
      </c>
      <c r="B9" s="8" t="s">
        <v>148</v>
      </c>
      <c r="C9" s="9">
        <v>67201</v>
      </c>
      <c r="D9" s="8" t="s">
        <v>251</v>
      </c>
      <c r="E9" s="8" t="s">
        <v>251</v>
      </c>
      <c r="F9" s="8" t="s">
        <v>251</v>
      </c>
      <c r="G9" s="8" t="s">
        <v>251</v>
      </c>
      <c r="H9" s="38" t="s">
        <v>251</v>
      </c>
    </row>
    <row r="10" spans="1:8" ht="12.75">
      <c r="A10" s="14">
        <v>32420</v>
      </c>
      <c r="B10" s="8" t="s">
        <v>149</v>
      </c>
      <c r="C10" s="9">
        <v>6378</v>
      </c>
      <c r="D10" s="8" t="s">
        <v>251</v>
      </c>
      <c r="E10" s="8" t="s">
        <v>251</v>
      </c>
      <c r="F10" s="8" t="s">
        <v>251</v>
      </c>
      <c r="G10" s="8" t="s">
        <v>251</v>
      </c>
      <c r="H10" s="38" t="s">
        <v>251</v>
      </c>
    </row>
    <row r="11" spans="1:8" ht="12.75">
      <c r="A11" s="14">
        <v>324</v>
      </c>
      <c r="B11" s="8" t="s">
        <v>150</v>
      </c>
      <c r="C11" s="9">
        <v>73579</v>
      </c>
      <c r="D11" s="8" t="s">
        <v>251</v>
      </c>
      <c r="E11" s="8" t="s">
        <v>251</v>
      </c>
      <c r="F11" s="8" t="s">
        <v>251</v>
      </c>
      <c r="G11" s="8" t="s">
        <v>251</v>
      </c>
      <c r="H11" s="38" t="s">
        <v>251</v>
      </c>
    </row>
    <row r="12" spans="1:8" ht="12.75">
      <c r="A12" s="14">
        <v>325</v>
      </c>
      <c r="B12" s="8" t="s">
        <v>151</v>
      </c>
      <c r="C12" s="9">
        <v>11740</v>
      </c>
      <c r="D12" s="8" t="s">
        <v>251</v>
      </c>
      <c r="E12" s="8" t="s">
        <v>251</v>
      </c>
      <c r="F12" s="8" t="s">
        <v>251</v>
      </c>
      <c r="G12" s="8" t="s">
        <v>251</v>
      </c>
      <c r="H12" s="38" t="s">
        <v>251</v>
      </c>
    </row>
    <row r="13" spans="1:8" ht="13.5" thickBot="1">
      <c r="A13" s="24" t="s">
        <v>45</v>
      </c>
      <c r="B13" s="25" t="s">
        <v>152</v>
      </c>
      <c r="C13" s="30">
        <v>282841</v>
      </c>
      <c r="D13" s="31" t="s">
        <v>258</v>
      </c>
      <c r="E13" s="31" t="s">
        <v>258</v>
      </c>
      <c r="F13" s="31" t="s">
        <v>258</v>
      </c>
      <c r="G13" s="31" t="s">
        <v>258</v>
      </c>
      <c r="H13" s="49" t="s">
        <v>258</v>
      </c>
    </row>
    <row r="14" ht="12.75">
      <c r="C14" s="2"/>
    </row>
    <row r="15" spans="1:8" ht="12.75">
      <c r="A15" s="64" t="s">
        <v>262</v>
      </c>
      <c r="B15" s="64"/>
      <c r="C15" s="64"/>
      <c r="D15" s="64"/>
      <c r="E15" s="64"/>
      <c r="F15" s="64"/>
      <c r="G15" s="64"/>
      <c r="H15" s="64"/>
    </row>
    <row r="16" ht="8.25" customHeight="1"/>
    <row r="17" spans="1:8" ht="27" customHeight="1">
      <c r="A17" s="39" t="s">
        <v>252</v>
      </c>
      <c r="B17" s="39" t="s">
        <v>64</v>
      </c>
      <c r="C17" s="39" t="s">
        <v>260</v>
      </c>
      <c r="D17" s="33" t="s">
        <v>65</v>
      </c>
      <c r="E17" s="52" t="s">
        <v>66</v>
      </c>
      <c r="F17" s="52"/>
      <c r="G17" s="52" t="s">
        <v>67</v>
      </c>
      <c r="H17" s="52"/>
    </row>
    <row r="18" spans="1:8" ht="12.75">
      <c r="A18" s="53" t="s">
        <v>266</v>
      </c>
      <c r="B18" s="8" t="s">
        <v>153</v>
      </c>
      <c r="C18" s="8">
        <v>593</v>
      </c>
      <c r="D18" s="50">
        <v>37104</v>
      </c>
      <c r="E18" s="82" t="s">
        <v>154</v>
      </c>
      <c r="F18" s="82"/>
      <c r="G18" s="82" t="s">
        <v>155</v>
      </c>
      <c r="H18" s="82"/>
    </row>
    <row r="19" spans="1:8" ht="12.75">
      <c r="A19" s="53"/>
      <c r="B19" s="8" t="s">
        <v>120</v>
      </c>
      <c r="C19" s="9">
        <v>1658</v>
      </c>
      <c r="D19" s="28" t="s">
        <v>156</v>
      </c>
      <c r="E19" s="82" t="s">
        <v>157</v>
      </c>
      <c r="F19" s="82"/>
      <c r="G19" s="82" t="s">
        <v>158</v>
      </c>
      <c r="H19" s="82"/>
    </row>
    <row r="20" spans="1:8" ht="12.75">
      <c r="A20" s="53"/>
      <c r="B20" s="8" t="s">
        <v>159</v>
      </c>
      <c r="C20" s="9">
        <v>1138</v>
      </c>
      <c r="D20" s="28" t="s">
        <v>156</v>
      </c>
      <c r="E20" s="82" t="s">
        <v>160</v>
      </c>
      <c r="F20" s="82"/>
      <c r="G20" s="82" t="s">
        <v>87</v>
      </c>
      <c r="H20" s="82"/>
    </row>
    <row r="21" spans="1:8" ht="12.75">
      <c r="A21" s="53"/>
      <c r="B21" s="8" t="s">
        <v>123</v>
      </c>
      <c r="C21" s="8">
        <v>370</v>
      </c>
      <c r="D21" s="50">
        <v>37104</v>
      </c>
      <c r="E21" s="82" t="s">
        <v>161</v>
      </c>
      <c r="F21" s="82"/>
      <c r="G21" s="48" t="s">
        <v>162</v>
      </c>
      <c r="H21" s="48"/>
    </row>
    <row r="22" spans="1:8" ht="12.75">
      <c r="A22" s="53"/>
      <c r="B22" s="8" t="s">
        <v>163</v>
      </c>
      <c r="C22" s="9">
        <v>50960</v>
      </c>
      <c r="D22" s="28">
        <v>2000.2001</v>
      </c>
      <c r="E22" s="48" t="s">
        <v>164</v>
      </c>
      <c r="F22" s="48"/>
      <c r="G22" s="82" t="s">
        <v>45</v>
      </c>
      <c r="H22" s="82"/>
    </row>
    <row r="23" spans="1:8" ht="12.75">
      <c r="A23" s="53"/>
      <c r="B23" s="8" t="s">
        <v>165</v>
      </c>
      <c r="C23" s="9">
        <v>1050</v>
      </c>
      <c r="D23" s="28">
        <v>1999</v>
      </c>
      <c r="E23" s="82" t="s">
        <v>166</v>
      </c>
      <c r="F23" s="82"/>
      <c r="G23" s="82" t="s">
        <v>45</v>
      </c>
      <c r="H23" s="82"/>
    </row>
    <row r="24" spans="1:8" ht="12.75">
      <c r="A24" s="53"/>
      <c r="B24" s="8" t="s">
        <v>167</v>
      </c>
      <c r="C24" s="9">
        <v>2135</v>
      </c>
      <c r="D24" s="28">
        <v>2001</v>
      </c>
      <c r="E24" s="82" t="s">
        <v>168</v>
      </c>
      <c r="F24" s="82"/>
      <c r="G24" s="82" t="s">
        <v>87</v>
      </c>
      <c r="H24" s="82"/>
    </row>
    <row r="25" spans="1:8" ht="12.75">
      <c r="A25" s="53"/>
      <c r="B25" s="8" t="s">
        <v>125</v>
      </c>
      <c r="C25" s="9">
        <v>2567</v>
      </c>
      <c r="D25" s="28">
        <v>2001</v>
      </c>
      <c r="E25" s="82" t="s">
        <v>157</v>
      </c>
      <c r="F25" s="82"/>
      <c r="G25" s="82" t="s">
        <v>87</v>
      </c>
      <c r="H25" s="82"/>
    </row>
    <row r="26" spans="1:8" ht="12.75">
      <c r="A26" s="53"/>
      <c r="B26" s="8" t="s">
        <v>91</v>
      </c>
      <c r="C26" s="9">
        <v>13349</v>
      </c>
      <c r="D26" s="28">
        <v>2001</v>
      </c>
      <c r="E26" s="82" t="s">
        <v>169</v>
      </c>
      <c r="F26" s="82"/>
      <c r="G26" s="82" t="s">
        <v>170</v>
      </c>
      <c r="H26" s="82"/>
    </row>
    <row r="27" spans="1:8" ht="12.75">
      <c r="A27" s="53"/>
      <c r="B27" s="8" t="s">
        <v>127</v>
      </c>
      <c r="C27" s="9">
        <v>2158</v>
      </c>
      <c r="D27" s="28">
        <v>2001</v>
      </c>
      <c r="E27" s="82" t="s">
        <v>171</v>
      </c>
      <c r="F27" s="82"/>
      <c r="G27" s="82" t="s">
        <v>162</v>
      </c>
      <c r="H27" s="82"/>
    </row>
    <row r="28" spans="1:8" ht="12.75">
      <c r="A28" s="53"/>
      <c r="B28" s="8" t="s">
        <v>172</v>
      </c>
      <c r="C28" s="8">
        <v>289</v>
      </c>
      <c r="D28" s="28">
        <v>2001</v>
      </c>
      <c r="E28" s="82" t="s">
        <v>157</v>
      </c>
      <c r="F28" s="82"/>
      <c r="G28" s="82" t="s">
        <v>71</v>
      </c>
      <c r="H28" s="82"/>
    </row>
    <row r="29" spans="1:8" ht="12.75">
      <c r="A29" s="53"/>
      <c r="B29" s="8" t="s">
        <v>173</v>
      </c>
      <c r="C29" s="9">
        <v>1110</v>
      </c>
      <c r="D29" s="28">
        <v>2000.2001</v>
      </c>
      <c r="E29" s="82" t="s">
        <v>174</v>
      </c>
      <c r="F29" s="82"/>
      <c r="G29" s="82" t="s">
        <v>87</v>
      </c>
      <c r="H29" s="82"/>
    </row>
    <row r="30" spans="1:8" ht="12.75">
      <c r="A30" s="53"/>
      <c r="B30" s="8" t="s">
        <v>102</v>
      </c>
      <c r="C30" s="9">
        <v>8460</v>
      </c>
      <c r="D30" s="28">
        <v>2000.2001</v>
      </c>
      <c r="E30" s="82" t="s">
        <v>175</v>
      </c>
      <c r="F30" s="82"/>
      <c r="G30" s="82" t="s">
        <v>45</v>
      </c>
      <c r="H30" s="82"/>
    </row>
    <row r="31" spans="1:8" ht="12.75">
      <c r="A31" s="53" t="s">
        <v>267</v>
      </c>
      <c r="B31" s="8" t="s">
        <v>104</v>
      </c>
      <c r="C31" s="9">
        <v>17446</v>
      </c>
      <c r="D31" s="28">
        <v>2000.2001</v>
      </c>
      <c r="E31" s="82" t="s">
        <v>176</v>
      </c>
      <c r="F31" s="82"/>
      <c r="G31" s="82" t="s">
        <v>106</v>
      </c>
      <c r="H31" s="82"/>
    </row>
    <row r="32" spans="1:8" ht="12.75">
      <c r="A32" s="53"/>
      <c r="B32" s="8" t="s">
        <v>132</v>
      </c>
      <c r="C32" s="9">
        <v>7613</v>
      </c>
      <c r="D32" s="28">
        <v>1999.2</v>
      </c>
      <c r="E32" s="48" t="s">
        <v>161</v>
      </c>
      <c r="F32" s="48"/>
      <c r="G32" s="82" t="s">
        <v>45</v>
      </c>
      <c r="H32" s="82"/>
    </row>
    <row r="33" spans="1:8" ht="12.75">
      <c r="A33" s="53"/>
      <c r="B33" s="8" t="s">
        <v>107</v>
      </c>
      <c r="C33" s="9">
        <v>2348</v>
      </c>
      <c r="D33" s="28">
        <v>2001</v>
      </c>
      <c r="E33" s="82" t="s">
        <v>177</v>
      </c>
      <c r="F33" s="82"/>
      <c r="G33" s="82" t="s">
        <v>178</v>
      </c>
      <c r="H33" s="82"/>
    </row>
    <row r="34" spans="1:8" ht="12.75">
      <c r="A34" s="53"/>
      <c r="B34" s="8" t="s">
        <v>109</v>
      </c>
      <c r="C34" s="8">
        <v>463</v>
      </c>
      <c r="D34" s="28">
        <v>2001</v>
      </c>
      <c r="E34" s="82" t="s">
        <v>179</v>
      </c>
      <c r="F34" s="82"/>
      <c r="G34" s="82" t="s">
        <v>106</v>
      </c>
      <c r="H34" s="82"/>
    </row>
    <row r="35" spans="1:8" ht="12.75">
      <c r="A35" s="53"/>
      <c r="B35" s="8" t="s">
        <v>180</v>
      </c>
      <c r="C35" s="8">
        <v>382</v>
      </c>
      <c r="D35" s="28">
        <v>2001</v>
      </c>
      <c r="E35" s="82" t="s">
        <v>179</v>
      </c>
      <c r="F35" s="82"/>
      <c r="G35" s="82" t="s">
        <v>106</v>
      </c>
      <c r="H35" s="82"/>
    </row>
    <row r="36" spans="1:8" ht="12.75">
      <c r="A36" s="53"/>
      <c r="B36" s="8" t="s">
        <v>135</v>
      </c>
      <c r="C36" s="9">
        <v>1650</v>
      </c>
      <c r="D36" s="28">
        <v>2001</v>
      </c>
      <c r="E36" s="48" t="s">
        <v>181</v>
      </c>
      <c r="F36" s="48"/>
      <c r="G36" s="48" t="s">
        <v>182</v>
      </c>
      <c r="H36" s="48"/>
    </row>
    <row r="37" spans="1:8" ht="12.75">
      <c r="A37" s="53"/>
      <c r="B37" s="8" t="s">
        <v>183</v>
      </c>
      <c r="C37" s="9">
        <v>31039</v>
      </c>
      <c r="D37" s="28">
        <v>2000.2001</v>
      </c>
      <c r="E37" s="48" t="s">
        <v>184</v>
      </c>
      <c r="F37" s="48"/>
      <c r="G37" s="48" t="s">
        <v>185</v>
      </c>
      <c r="H37" s="48"/>
    </row>
    <row r="38" spans="1:8" ht="12.75">
      <c r="A38" s="53"/>
      <c r="B38" s="8" t="s">
        <v>186</v>
      </c>
      <c r="C38" s="9">
        <v>2589</v>
      </c>
      <c r="D38" s="28">
        <v>2000.2001</v>
      </c>
      <c r="E38" s="48" t="s">
        <v>184</v>
      </c>
      <c r="F38" s="48"/>
      <c r="G38" s="82" t="s">
        <v>45</v>
      </c>
      <c r="H38" s="82"/>
    </row>
    <row r="39" spans="1:8" ht="12.75">
      <c r="A39" s="53"/>
      <c r="B39" s="8" t="s">
        <v>187</v>
      </c>
      <c r="C39" s="9">
        <v>1026</v>
      </c>
      <c r="D39" s="28">
        <v>2001</v>
      </c>
      <c r="E39" s="82" t="s">
        <v>188</v>
      </c>
      <c r="F39" s="82"/>
      <c r="G39" s="82" t="s">
        <v>45</v>
      </c>
      <c r="H39" s="82"/>
    </row>
    <row r="40" spans="1:8" ht="12.75">
      <c r="A40" s="53"/>
      <c r="B40" s="8" t="s">
        <v>189</v>
      </c>
      <c r="C40" s="9">
        <v>2866</v>
      </c>
      <c r="D40" s="28">
        <v>2000.2001</v>
      </c>
      <c r="E40" s="48" t="s">
        <v>184</v>
      </c>
      <c r="F40" s="48"/>
      <c r="G40" s="82" t="s">
        <v>45</v>
      </c>
      <c r="H40" s="82"/>
    </row>
    <row r="41" spans="1:8" ht="12.75">
      <c r="A41" s="53"/>
      <c r="B41" s="8" t="s">
        <v>190</v>
      </c>
      <c r="C41" s="9">
        <v>23227</v>
      </c>
      <c r="D41" s="28">
        <v>2001</v>
      </c>
      <c r="E41" s="82" t="s">
        <v>181</v>
      </c>
      <c r="F41" s="82"/>
      <c r="G41" s="82" t="s">
        <v>182</v>
      </c>
      <c r="H41" s="82"/>
    </row>
    <row r="42" spans="1:8" ht="12.75">
      <c r="A42" s="53"/>
      <c r="B42" s="8" t="s">
        <v>191</v>
      </c>
      <c r="C42" s="8">
        <v>639</v>
      </c>
      <c r="D42" s="28">
        <v>2001</v>
      </c>
      <c r="E42" s="48" t="s">
        <v>184</v>
      </c>
      <c r="F42" s="48"/>
      <c r="G42" s="82" t="s">
        <v>71</v>
      </c>
      <c r="H42" s="82"/>
    </row>
    <row r="43" spans="1:8" ht="12.75">
      <c r="A43" s="53"/>
      <c r="B43" s="8" t="s">
        <v>192</v>
      </c>
      <c r="C43" s="9">
        <v>2156</v>
      </c>
      <c r="D43" s="28">
        <v>2001</v>
      </c>
      <c r="E43" s="82" t="s">
        <v>177</v>
      </c>
      <c r="F43" s="82"/>
      <c r="G43" s="82" t="s">
        <v>45</v>
      </c>
      <c r="H43" s="82"/>
    </row>
    <row r="44" spans="1:8" ht="12.75">
      <c r="A44" s="53"/>
      <c r="B44" s="8" t="s">
        <v>193</v>
      </c>
      <c r="C44" s="9">
        <v>2805</v>
      </c>
      <c r="D44" s="28">
        <v>2001</v>
      </c>
      <c r="E44" s="82" t="s">
        <v>194</v>
      </c>
      <c r="F44" s="82"/>
      <c r="G44" s="82" t="s">
        <v>45</v>
      </c>
      <c r="H44" s="82"/>
    </row>
    <row r="45" spans="1:8" ht="12.75">
      <c r="A45" s="53"/>
      <c r="B45" s="8" t="s">
        <v>195</v>
      </c>
      <c r="C45" s="9">
        <v>1768</v>
      </c>
      <c r="D45" s="28">
        <v>2001</v>
      </c>
      <c r="E45" s="82" t="s">
        <v>196</v>
      </c>
      <c r="F45" s="82"/>
      <c r="G45" s="82" t="s">
        <v>45</v>
      </c>
      <c r="H45" s="82"/>
    </row>
    <row r="46" spans="1:8" ht="12.75">
      <c r="A46" s="53"/>
      <c r="B46" s="8" t="s">
        <v>142</v>
      </c>
      <c r="C46" s="9">
        <v>3914</v>
      </c>
      <c r="D46" s="28">
        <v>2001</v>
      </c>
      <c r="E46" s="82" t="s">
        <v>181</v>
      </c>
      <c r="F46" s="82"/>
      <c r="G46" s="82" t="s">
        <v>182</v>
      </c>
      <c r="H46" s="82"/>
    </row>
    <row r="47" spans="1:8" ht="12.75">
      <c r="A47" s="53"/>
      <c r="B47" s="8" t="s">
        <v>143</v>
      </c>
      <c r="C47" s="9">
        <v>6536</v>
      </c>
      <c r="D47" s="28">
        <v>2001</v>
      </c>
      <c r="E47" s="82" t="s">
        <v>181</v>
      </c>
      <c r="F47" s="82"/>
      <c r="G47" s="82" t="s">
        <v>182</v>
      </c>
      <c r="H47" s="82"/>
    </row>
    <row r="48" spans="1:8" ht="12.75">
      <c r="A48" s="54" t="s">
        <v>268</v>
      </c>
      <c r="B48" s="8" t="s">
        <v>68</v>
      </c>
      <c r="C48" s="9">
        <v>3866</v>
      </c>
      <c r="D48" s="28">
        <v>2001</v>
      </c>
      <c r="E48" s="82" t="s">
        <v>197</v>
      </c>
      <c r="F48" s="82"/>
      <c r="G48" s="82" t="s">
        <v>198</v>
      </c>
      <c r="H48" s="82"/>
    </row>
    <row r="49" spans="1:8" ht="12.75">
      <c r="A49" s="54"/>
      <c r="B49" s="8" t="s">
        <v>82</v>
      </c>
      <c r="C49" s="9">
        <v>12464</v>
      </c>
      <c r="D49" s="28">
        <v>2001</v>
      </c>
      <c r="E49" s="82" t="s">
        <v>197</v>
      </c>
      <c r="F49" s="82"/>
      <c r="G49" s="82" t="s">
        <v>198</v>
      </c>
      <c r="H49" s="82"/>
    </row>
    <row r="50" spans="1:8" ht="12.75">
      <c r="A50" s="54"/>
      <c r="B50" s="8" t="s">
        <v>199</v>
      </c>
      <c r="C50" s="9">
        <v>14398</v>
      </c>
      <c r="D50" s="28">
        <v>2001</v>
      </c>
      <c r="E50" s="82" t="s">
        <v>197</v>
      </c>
      <c r="F50" s="82"/>
      <c r="G50" s="82" t="s">
        <v>198</v>
      </c>
      <c r="H50" s="82"/>
    </row>
    <row r="51" spans="1:8" ht="12.75">
      <c r="A51" s="54"/>
      <c r="B51" s="8" t="s">
        <v>200</v>
      </c>
      <c r="C51" s="9">
        <v>1298</v>
      </c>
      <c r="D51" s="28">
        <v>2001</v>
      </c>
      <c r="E51" s="82" t="s">
        <v>263</v>
      </c>
      <c r="F51" s="82"/>
      <c r="G51" s="82" t="s">
        <v>198</v>
      </c>
      <c r="H51" s="82"/>
    </row>
    <row r="52" spans="1:8" ht="12.75">
      <c r="A52" s="54"/>
      <c r="B52" s="8" t="s">
        <v>86</v>
      </c>
      <c r="C52" s="9">
        <v>9634</v>
      </c>
      <c r="D52" s="28">
        <v>2001</v>
      </c>
      <c r="E52" s="82" t="s">
        <v>264</v>
      </c>
      <c r="F52" s="82"/>
      <c r="G52" s="82" t="s">
        <v>198</v>
      </c>
      <c r="H52" s="82"/>
    </row>
    <row r="53" spans="1:8" ht="12.75">
      <c r="A53" s="54"/>
      <c r="B53" s="8" t="s">
        <v>201</v>
      </c>
      <c r="C53" s="9">
        <v>24735</v>
      </c>
      <c r="D53" s="28">
        <v>2001</v>
      </c>
      <c r="E53" s="82" t="s">
        <v>265</v>
      </c>
      <c r="F53" s="82"/>
      <c r="G53" s="82" t="s">
        <v>198</v>
      </c>
      <c r="H53" s="82"/>
    </row>
    <row r="54" spans="1:8" ht="12.75">
      <c r="A54" s="54"/>
      <c r="B54" s="8" t="s">
        <v>202</v>
      </c>
      <c r="C54" s="9">
        <v>4428</v>
      </c>
      <c r="D54" s="28">
        <v>2001</v>
      </c>
      <c r="E54" s="82" t="s">
        <v>197</v>
      </c>
      <c r="F54" s="82"/>
      <c r="G54" s="82" t="s">
        <v>203</v>
      </c>
      <c r="H54" s="82"/>
    </row>
    <row r="55" spans="1:8" ht="12.75">
      <c r="A55" s="54" t="s">
        <v>270</v>
      </c>
      <c r="B55" s="8" t="s">
        <v>205</v>
      </c>
      <c r="C55" s="9">
        <v>9000</v>
      </c>
      <c r="D55" s="28">
        <v>1997</v>
      </c>
      <c r="E55" s="70" t="s">
        <v>206</v>
      </c>
      <c r="F55" s="70"/>
      <c r="G55" s="70" t="s">
        <v>269</v>
      </c>
      <c r="H55" s="70"/>
    </row>
    <row r="56" spans="1:8" ht="12.75">
      <c r="A56" s="54"/>
      <c r="B56" s="8" t="s">
        <v>207</v>
      </c>
      <c r="C56" s="9">
        <v>7525</v>
      </c>
      <c r="D56" s="28">
        <v>2000</v>
      </c>
      <c r="E56" s="70" t="s">
        <v>45</v>
      </c>
      <c r="F56" s="70"/>
      <c r="G56" s="70" t="s">
        <v>45</v>
      </c>
      <c r="H56" s="70"/>
    </row>
    <row r="57" spans="1:8" ht="16.5" customHeight="1">
      <c r="A57" s="54"/>
      <c r="B57" s="8" t="s">
        <v>102</v>
      </c>
      <c r="C57" s="9">
        <v>1342</v>
      </c>
      <c r="D57" s="28">
        <v>2000</v>
      </c>
      <c r="E57" s="73" t="s">
        <v>208</v>
      </c>
      <c r="F57" s="55"/>
      <c r="G57" s="73" t="s">
        <v>45</v>
      </c>
      <c r="H57" s="55"/>
    </row>
    <row r="63" ht="12.75">
      <c r="C63" s="2"/>
    </row>
    <row r="64" ht="12.75">
      <c r="C64" s="2"/>
    </row>
    <row r="65" ht="12.75">
      <c r="C65" s="2"/>
    </row>
    <row r="88" ht="12.75">
      <c r="A88" s="1" t="s">
        <v>45</v>
      </c>
    </row>
    <row r="90" ht="12.75">
      <c r="A90" s="1" t="s">
        <v>0</v>
      </c>
    </row>
    <row r="91" ht="12.75">
      <c r="A91" s="1" t="s">
        <v>46</v>
      </c>
    </row>
    <row r="92" ht="12.75">
      <c r="A92" s="1" t="s">
        <v>47</v>
      </c>
    </row>
    <row r="94" ht="12.75">
      <c r="B94" s="1" t="s">
        <v>209</v>
      </c>
    </row>
    <row r="95" ht="12.75">
      <c r="E95" s="1" t="s">
        <v>204</v>
      </c>
    </row>
    <row r="96" spans="2:5" ht="12.75">
      <c r="B96" s="1" t="s">
        <v>210</v>
      </c>
      <c r="C96" s="1" t="s">
        <v>45</v>
      </c>
      <c r="D96" s="1">
        <v>2002</v>
      </c>
      <c r="E96" s="1">
        <v>2003</v>
      </c>
    </row>
    <row r="97" spans="2:5" ht="12.75">
      <c r="B97" s="1" t="s">
        <v>45</v>
      </c>
      <c r="C97" s="1" t="s">
        <v>45</v>
      </c>
      <c r="D97" s="1" t="s">
        <v>45</v>
      </c>
      <c r="E97" s="1" t="s">
        <v>45</v>
      </c>
    </row>
    <row r="98" spans="2:5" ht="12.75">
      <c r="B98" s="1" t="s">
        <v>211</v>
      </c>
      <c r="C98" s="1" t="s">
        <v>45</v>
      </c>
      <c r="D98" s="2">
        <v>823212</v>
      </c>
      <c r="E98" s="2">
        <v>904754</v>
      </c>
    </row>
    <row r="99" spans="2:5" ht="12.75">
      <c r="B99" s="1" t="s">
        <v>212</v>
      </c>
      <c r="C99" s="1" t="s">
        <v>45</v>
      </c>
      <c r="D99" s="2">
        <v>593183</v>
      </c>
      <c r="E99" s="2">
        <v>652501</v>
      </c>
    </row>
    <row r="100" spans="2:5" ht="12.75">
      <c r="B100" s="1" t="s">
        <v>213</v>
      </c>
      <c r="C100" s="1" t="s">
        <v>45</v>
      </c>
      <c r="D100" s="2">
        <v>30641</v>
      </c>
      <c r="E100" s="2">
        <v>33705</v>
      </c>
    </row>
    <row r="101" spans="2:5" ht="12.75">
      <c r="B101" s="1" t="s">
        <v>214</v>
      </c>
      <c r="C101" s="1" t="s">
        <v>45</v>
      </c>
      <c r="D101" s="2">
        <v>50190</v>
      </c>
      <c r="E101" s="2">
        <v>55209</v>
      </c>
    </row>
    <row r="102" spans="2:5" ht="12.75">
      <c r="B102" s="1" t="s">
        <v>215</v>
      </c>
      <c r="C102" s="1" t="s">
        <v>45</v>
      </c>
      <c r="D102" s="2">
        <v>135808</v>
      </c>
      <c r="E102" s="2">
        <v>149389</v>
      </c>
    </row>
    <row r="103" spans="2:5" ht="12.75">
      <c r="B103" s="1" t="s">
        <v>216</v>
      </c>
      <c r="C103" s="1" t="s">
        <v>45</v>
      </c>
      <c r="D103" s="2">
        <v>13390</v>
      </c>
      <c r="E103" s="2">
        <v>13950</v>
      </c>
    </row>
    <row r="104" spans="2:5" ht="12.75">
      <c r="B104" s="1" t="s">
        <v>45</v>
      </c>
      <c r="C104" s="1" t="s">
        <v>45</v>
      </c>
      <c r="D104" s="1" t="s">
        <v>45</v>
      </c>
      <c r="E104" s="1" t="s">
        <v>45</v>
      </c>
    </row>
    <row r="105" spans="2:5" ht="12.75">
      <c r="B105" s="1" t="s">
        <v>217</v>
      </c>
      <c r="C105" s="1" t="s">
        <v>45</v>
      </c>
      <c r="D105" s="2">
        <v>876397</v>
      </c>
      <c r="E105" s="2">
        <v>921291</v>
      </c>
    </row>
    <row r="106" spans="2:5" ht="12.75">
      <c r="B106" s="1" t="s">
        <v>218</v>
      </c>
      <c r="C106" s="1" t="s">
        <v>45</v>
      </c>
      <c r="D106" s="2">
        <v>823197</v>
      </c>
      <c r="E106" s="2">
        <v>864367</v>
      </c>
    </row>
    <row r="107" spans="2:5" ht="12.75">
      <c r="B107" s="1" t="s">
        <v>219</v>
      </c>
      <c r="C107" s="1" t="s">
        <v>45</v>
      </c>
      <c r="D107" s="2">
        <v>53200</v>
      </c>
      <c r="E107" s="2">
        <v>56924</v>
      </c>
    </row>
    <row r="108" spans="2:5" ht="12.75">
      <c r="B108" s="1" t="s">
        <v>45</v>
      </c>
      <c r="C108" s="1" t="s">
        <v>45</v>
      </c>
      <c r="D108" s="1" t="s">
        <v>45</v>
      </c>
      <c r="E108" s="1" t="s">
        <v>45</v>
      </c>
    </row>
    <row r="109" spans="2:5" ht="12.75">
      <c r="B109" s="1" t="s">
        <v>220</v>
      </c>
      <c r="C109" s="1" t="s">
        <v>45</v>
      </c>
      <c r="D109" s="2">
        <v>-53185</v>
      </c>
      <c r="E109" s="2">
        <v>-16537</v>
      </c>
    </row>
    <row r="110" spans="2:5" ht="12.75">
      <c r="B110" s="1" t="s">
        <v>221</v>
      </c>
      <c r="C110" s="1" t="s">
        <v>45</v>
      </c>
      <c r="D110" s="1" t="s">
        <v>45</v>
      </c>
      <c r="E110" s="1" t="s">
        <v>45</v>
      </c>
    </row>
    <row r="111" spans="2:5" ht="12.75">
      <c r="B111" s="1" t="s">
        <v>45</v>
      </c>
      <c r="C111" s="1" t="s">
        <v>45</v>
      </c>
      <c r="D111" s="1" t="s">
        <v>45</v>
      </c>
      <c r="E111" s="1" t="s">
        <v>45</v>
      </c>
    </row>
    <row r="112" spans="2:5" ht="12.75">
      <c r="B112" s="1" t="s">
        <v>222</v>
      </c>
      <c r="C112" s="1" t="s">
        <v>45</v>
      </c>
      <c r="D112" s="2">
        <v>-53185</v>
      </c>
      <c r="E112" s="2">
        <v>-16537</v>
      </c>
    </row>
    <row r="126" ht="12.75">
      <c r="A126" s="1" t="s">
        <v>223</v>
      </c>
    </row>
    <row r="133" spans="1:3" ht="12.75">
      <c r="A133" s="1" t="s">
        <v>224</v>
      </c>
      <c r="B133" s="1" t="s">
        <v>225</v>
      </c>
      <c r="C133" s="1" t="s">
        <v>226</v>
      </c>
    </row>
    <row r="134" spans="2:3" ht="12.75">
      <c r="B134" s="1" t="s">
        <v>227</v>
      </c>
      <c r="C134" s="1" t="s">
        <v>228</v>
      </c>
    </row>
    <row r="135" spans="1:3" ht="12.75">
      <c r="A135" s="1" t="s">
        <v>229</v>
      </c>
      <c r="C135" s="1" t="s">
        <v>230</v>
      </c>
    </row>
    <row r="136" spans="1:2" ht="12.75">
      <c r="A136" s="1" t="s">
        <v>231</v>
      </c>
      <c r="B136" s="1" t="s">
        <v>232</v>
      </c>
    </row>
    <row r="137" spans="1:2" ht="12.75">
      <c r="A137" s="1" t="s">
        <v>233</v>
      </c>
      <c r="B137" s="1" t="s">
        <v>234</v>
      </c>
    </row>
    <row r="138" spans="1:2" ht="12.75">
      <c r="A138" s="1" t="s">
        <v>235</v>
      </c>
      <c r="B138" s="1" t="s">
        <v>236</v>
      </c>
    </row>
    <row r="139" spans="1:2" ht="12.75">
      <c r="A139" s="1" t="s">
        <v>237</v>
      </c>
      <c r="B139" s="1" t="s">
        <v>238</v>
      </c>
    </row>
    <row r="146" ht="12.75">
      <c r="A146" s="1" t="s">
        <v>239</v>
      </c>
    </row>
  </sheetData>
  <mergeCells count="81">
    <mergeCell ref="A55:A57"/>
    <mergeCell ref="G57:H57"/>
    <mergeCell ref="E57:F57"/>
    <mergeCell ref="E54:F54"/>
    <mergeCell ref="G54:H54"/>
    <mergeCell ref="G56:H56"/>
    <mergeCell ref="E56:F56"/>
    <mergeCell ref="G49:H49"/>
    <mergeCell ref="G50:H50"/>
    <mergeCell ref="G51:H51"/>
    <mergeCell ref="A18:A30"/>
    <mergeCell ref="A31:A47"/>
    <mergeCell ref="A48:A54"/>
    <mergeCell ref="E53:F53"/>
    <mergeCell ref="E28:F28"/>
    <mergeCell ref="E29:F29"/>
    <mergeCell ref="E33:F33"/>
    <mergeCell ref="G53:H53"/>
    <mergeCell ref="G24:H24"/>
    <mergeCell ref="G18:H18"/>
    <mergeCell ref="G19:H19"/>
    <mergeCell ref="G20:H20"/>
    <mergeCell ref="G22:H22"/>
    <mergeCell ref="G23:H23"/>
    <mergeCell ref="G27:H27"/>
    <mergeCell ref="G26:H26"/>
    <mergeCell ref="G48:H48"/>
    <mergeCell ref="G25:H25"/>
    <mergeCell ref="G28:H28"/>
    <mergeCell ref="E17:F17"/>
    <mergeCell ref="G17:H17"/>
    <mergeCell ref="E21:F21"/>
    <mergeCell ref="E23:F23"/>
    <mergeCell ref="E24:F24"/>
    <mergeCell ref="E25:F25"/>
    <mergeCell ref="E26:F26"/>
    <mergeCell ref="E27:F27"/>
    <mergeCell ref="A4:A5"/>
    <mergeCell ref="B4:B5"/>
    <mergeCell ref="C4:H4"/>
    <mergeCell ref="A3:H3"/>
    <mergeCell ref="A15:H15"/>
    <mergeCell ref="E19:F19"/>
    <mergeCell ref="E20:F20"/>
    <mergeCell ref="E18:F18"/>
    <mergeCell ref="G29:H29"/>
    <mergeCell ref="E30:F30"/>
    <mergeCell ref="G30:H30"/>
    <mergeCell ref="G32:H32"/>
    <mergeCell ref="G33:H33"/>
    <mergeCell ref="E31:F31"/>
    <mergeCell ref="G31:H31"/>
    <mergeCell ref="E34:F34"/>
    <mergeCell ref="G34:H34"/>
    <mergeCell ref="G35:H35"/>
    <mergeCell ref="E39:F39"/>
    <mergeCell ref="G39:H39"/>
    <mergeCell ref="G40:H40"/>
    <mergeCell ref="G38:H38"/>
    <mergeCell ref="E35:F35"/>
    <mergeCell ref="G41:H41"/>
    <mergeCell ref="E43:F43"/>
    <mergeCell ref="G43:H43"/>
    <mergeCell ref="G42:H42"/>
    <mergeCell ref="E41:F41"/>
    <mergeCell ref="G44:H44"/>
    <mergeCell ref="E46:F46"/>
    <mergeCell ref="G46:H46"/>
    <mergeCell ref="E45:F45"/>
    <mergeCell ref="G45:H45"/>
    <mergeCell ref="E44:F44"/>
    <mergeCell ref="G47:H47"/>
    <mergeCell ref="E47:F47"/>
    <mergeCell ref="E55:F55"/>
    <mergeCell ref="G55:H55"/>
    <mergeCell ref="E48:F48"/>
    <mergeCell ref="E51:F51"/>
    <mergeCell ref="E52:F52"/>
    <mergeCell ref="E49:F49"/>
    <mergeCell ref="E50:F50"/>
    <mergeCell ref="G52:H52"/>
  </mergeCells>
  <printOptions/>
  <pageMargins left="0.75" right="0.75" top="0.6" bottom="0.42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H49"/>
  <sheetViews>
    <sheetView workbookViewId="0" topLeftCell="A1">
      <selection activeCell="B8" sqref="B8"/>
    </sheetView>
  </sheetViews>
  <sheetFormatPr defaultColWidth="9.00390625" defaultRowHeight="12.75"/>
  <cols>
    <col min="1" max="1" width="7.625" style="1" customWidth="1"/>
    <col min="2" max="2" width="21.25390625" style="1" customWidth="1"/>
    <col min="3" max="16384" width="9.125" style="1" customWidth="1"/>
  </cols>
  <sheetData>
    <row r="18" spans="2:6" ht="12.75">
      <c r="B18" s="1" t="s">
        <v>220</v>
      </c>
      <c r="C18" s="1" t="s">
        <v>45</v>
      </c>
      <c r="D18" s="2">
        <v>-60822</v>
      </c>
      <c r="E18" s="2">
        <v>-53185</v>
      </c>
      <c r="F18" s="2">
        <v>-16537</v>
      </c>
    </row>
    <row r="19" spans="2:6" ht="12.75">
      <c r="B19" s="1" t="s">
        <v>221</v>
      </c>
      <c r="C19" s="1" t="s">
        <v>45</v>
      </c>
      <c r="D19" s="2">
        <v>50000</v>
      </c>
      <c r="E19" s="1" t="s">
        <v>45</v>
      </c>
      <c r="F19" s="1" t="s">
        <v>45</v>
      </c>
    </row>
    <row r="20" spans="2:6" ht="12.75">
      <c r="B20" s="1" t="s">
        <v>45</v>
      </c>
      <c r="C20" s="1" t="s">
        <v>45</v>
      </c>
      <c r="D20" s="1" t="s">
        <v>45</v>
      </c>
      <c r="E20" s="1" t="s">
        <v>45</v>
      </c>
      <c r="F20" s="1" t="s">
        <v>45</v>
      </c>
    </row>
    <row r="21" spans="2:6" ht="12.75">
      <c r="B21" s="1" t="s">
        <v>222</v>
      </c>
      <c r="C21" s="1" t="s">
        <v>45</v>
      </c>
      <c r="D21" s="2">
        <v>-10822</v>
      </c>
      <c r="E21" s="2">
        <v>-53185</v>
      </c>
      <c r="F21" s="2">
        <v>-16537</v>
      </c>
    </row>
    <row r="23" ht="13.5" thickBot="1"/>
    <row r="24" spans="1:8" ht="12.75">
      <c r="A24" s="57" t="s">
        <v>48</v>
      </c>
      <c r="B24" s="65" t="s">
        <v>49</v>
      </c>
      <c r="C24" s="67" t="s">
        <v>256</v>
      </c>
      <c r="D24" s="67"/>
      <c r="E24" s="67"/>
      <c r="F24" s="67"/>
      <c r="G24" s="67"/>
      <c r="H24" s="68"/>
    </row>
    <row r="25" spans="1:8" ht="25.5">
      <c r="A25" s="58"/>
      <c r="B25" s="66"/>
      <c r="C25" s="7" t="s">
        <v>63</v>
      </c>
      <c r="D25" s="22" t="s">
        <v>58</v>
      </c>
      <c r="E25" s="22" t="s">
        <v>59</v>
      </c>
      <c r="F25" s="22" t="s">
        <v>60</v>
      </c>
      <c r="G25" s="22" t="s">
        <v>61</v>
      </c>
      <c r="H25" s="13" t="s">
        <v>62</v>
      </c>
    </row>
    <row r="26" spans="1:8" ht="12.75">
      <c r="A26" s="23">
        <v>31110</v>
      </c>
      <c r="B26" s="8" t="s">
        <v>50</v>
      </c>
      <c r="C26" s="9">
        <v>35345</v>
      </c>
      <c r="D26" s="45">
        <v>17196</v>
      </c>
      <c r="E26" s="45">
        <v>4556</v>
      </c>
      <c r="F26" s="45">
        <v>3935</v>
      </c>
      <c r="G26" s="46">
        <v>502</v>
      </c>
      <c r="H26" s="47">
        <v>9156</v>
      </c>
    </row>
    <row r="27" spans="1:8" ht="12.75">
      <c r="A27" s="23">
        <v>31120</v>
      </c>
      <c r="B27" s="8" t="s">
        <v>51</v>
      </c>
      <c r="C27" s="9">
        <v>25810</v>
      </c>
      <c r="D27" s="45">
        <v>7827</v>
      </c>
      <c r="E27" s="46">
        <v>752</v>
      </c>
      <c r="F27" s="46">
        <v>937</v>
      </c>
      <c r="G27" s="45">
        <v>3223</v>
      </c>
      <c r="H27" s="47">
        <v>13071</v>
      </c>
    </row>
    <row r="28" spans="1:8" ht="12.75">
      <c r="A28" s="23">
        <v>311</v>
      </c>
      <c r="B28" s="8" t="s">
        <v>52</v>
      </c>
      <c r="C28" s="9">
        <v>61155</v>
      </c>
      <c r="D28" s="45">
        <v>25023</v>
      </c>
      <c r="E28" s="45">
        <v>5308</v>
      </c>
      <c r="F28" s="45">
        <v>4872</v>
      </c>
      <c r="G28" s="45">
        <v>3725</v>
      </c>
      <c r="H28" s="47">
        <v>22227</v>
      </c>
    </row>
    <row r="29" spans="1:8" ht="12.75">
      <c r="A29" s="23">
        <v>31410</v>
      </c>
      <c r="B29" s="8" t="s">
        <v>53</v>
      </c>
      <c r="C29" s="9">
        <v>36644</v>
      </c>
      <c r="D29" s="8" t="s">
        <v>251</v>
      </c>
      <c r="E29" s="8" t="s">
        <v>251</v>
      </c>
      <c r="F29" s="8" t="s">
        <v>251</v>
      </c>
      <c r="G29" s="8" t="s">
        <v>251</v>
      </c>
      <c r="H29" s="38" t="s">
        <v>251</v>
      </c>
    </row>
    <row r="30" spans="1:8" ht="12.75">
      <c r="A30" s="23">
        <v>31420</v>
      </c>
      <c r="B30" s="8" t="s">
        <v>54</v>
      </c>
      <c r="C30" s="9">
        <v>93251</v>
      </c>
      <c r="D30" s="8" t="s">
        <v>251</v>
      </c>
      <c r="E30" s="8" t="s">
        <v>251</v>
      </c>
      <c r="F30" s="8" t="s">
        <v>251</v>
      </c>
      <c r="G30" s="8" t="s">
        <v>251</v>
      </c>
      <c r="H30" s="38" t="s">
        <v>251</v>
      </c>
    </row>
    <row r="31" spans="1:8" ht="12.75">
      <c r="A31" s="23">
        <v>314</v>
      </c>
      <c r="B31" s="8" t="s">
        <v>55</v>
      </c>
      <c r="C31" s="9">
        <v>129895</v>
      </c>
      <c r="D31" s="8" t="s">
        <v>251</v>
      </c>
      <c r="E31" s="8" t="s">
        <v>251</v>
      </c>
      <c r="F31" s="8" t="s">
        <v>251</v>
      </c>
      <c r="G31" s="8" t="s">
        <v>251</v>
      </c>
      <c r="H31" s="38" t="s">
        <v>251</v>
      </c>
    </row>
    <row r="32" spans="1:8" ht="12.75">
      <c r="A32" s="23">
        <v>315</v>
      </c>
      <c r="B32" s="8" t="s">
        <v>56</v>
      </c>
      <c r="C32" s="9">
        <v>5705</v>
      </c>
      <c r="D32" s="8" t="s">
        <v>251</v>
      </c>
      <c r="E32" s="8" t="s">
        <v>251</v>
      </c>
      <c r="F32" s="8" t="s">
        <v>251</v>
      </c>
      <c r="G32" s="8" t="s">
        <v>251</v>
      </c>
      <c r="H32" s="38" t="s">
        <v>251</v>
      </c>
    </row>
    <row r="33" spans="1:8" ht="10.5" customHeight="1" thickBot="1">
      <c r="A33" s="34" t="s">
        <v>45</v>
      </c>
      <c r="B33" s="25" t="s">
        <v>57</v>
      </c>
      <c r="C33" s="30">
        <v>196755</v>
      </c>
      <c r="D33" s="31" t="s">
        <v>258</v>
      </c>
      <c r="E33" s="31" t="s">
        <v>258</v>
      </c>
      <c r="F33" s="31" t="s">
        <v>258</v>
      </c>
      <c r="G33" s="31" t="s">
        <v>258</v>
      </c>
      <c r="H33" s="49" t="s">
        <v>258</v>
      </c>
    </row>
    <row r="34" spans="3:8" ht="12.75">
      <c r="C34" s="51">
        <f>SUM(D34:H34)</f>
        <v>0.9566373368449672</v>
      </c>
      <c r="D34" s="51">
        <f>D28/C28</f>
        <v>0.40917341182241845</v>
      </c>
      <c r="E34" s="51">
        <f>E28/C28</f>
        <v>0.08679584661924618</v>
      </c>
      <c r="F34" s="51">
        <f>F27/C27</f>
        <v>0.03630375823324293</v>
      </c>
      <c r="G34" s="51">
        <f>G28/C28</f>
        <v>0.06091080042514921</v>
      </c>
      <c r="H34" s="51">
        <f>H28/C28</f>
        <v>0.36345351974491047</v>
      </c>
    </row>
    <row r="37" ht="13.5" thickBot="1"/>
    <row r="38" spans="1:8" ht="17.25" customHeight="1">
      <c r="A38" s="57" t="s">
        <v>48</v>
      </c>
      <c r="B38" s="65" t="s">
        <v>49</v>
      </c>
      <c r="C38" s="67" t="s">
        <v>255</v>
      </c>
      <c r="D38" s="67"/>
      <c r="E38" s="67"/>
      <c r="F38" s="67"/>
      <c r="G38" s="67"/>
      <c r="H38" s="68"/>
    </row>
    <row r="39" spans="1:8" ht="24.75" customHeight="1">
      <c r="A39" s="58"/>
      <c r="B39" s="66"/>
      <c r="C39" s="22" t="s">
        <v>63</v>
      </c>
      <c r="D39" s="22" t="s">
        <v>58</v>
      </c>
      <c r="E39" s="22" t="s">
        <v>59</v>
      </c>
      <c r="F39" s="22" t="s">
        <v>60</v>
      </c>
      <c r="G39" s="22" t="s">
        <v>61</v>
      </c>
      <c r="H39" s="13" t="s">
        <v>62</v>
      </c>
    </row>
    <row r="40" spans="1:8" ht="12.75">
      <c r="A40" s="14">
        <v>32110</v>
      </c>
      <c r="B40" s="8" t="s">
        <v>145</v>
      </c>
      <c r="C40" s="9">
        <v>87105</v>
      </c>
      <c r="D40" s="9">
        <v>10636</v>
      </c>
      <c r="E40" s="9">
        <v>11134</v>
      </c>
      <c r="F40" s="8">
        <v>974</v>
      </c>
      <c r="G40" s="9">
        <v>2859</v>
      </c>
      <c r="H40" s="26">
        <v>61502</v>
      </c>
    </row>
    <row r="41" spans="1:8" ht="12.75">
      <c r="A41" s="14">
        <v>32120</v>
      </c>
      <c r="B41" s="8" t="s">
        <v>146</v>
      </c>
      <c r="C41" s="9">
        <v>110417</v>
      </c>
      <c r="D41" s="9">
        <v>29072</v>
      </c>
      <c r="E41" s="9">
        <v>19943</v>
      </c>
      <c r="F41" s="9">
        <v>9147</v>
      </c>
      <c r="G41" s="9">
        <v>5869</v>
      </c>
      <c r="H41" s="26">
        <v>46386</v>
      </c>
    </row>
    <row r="42" spans="1:8" ht="12.75">
      <c r="A42" s="14">
        <v>321</v>
      </c>
      <c r="B42" s="8" t="s">
        <v>147</v>
      </c>
      <c r="C42" s="9">
        <v>197522</v>
      </c>
      <c r="D42" s="9">
        <v>39708</v>
      </c>
      <c r="E42" s="9">
        <v>31077</v>
      </c>
      <c r="F42" s="9">
        <v>10121</v>
      </c>
      <c r="G42" s="9">
        <v>8728</v>
      </c>
      <c r="H42" s="26">
        <v>107888</v>
      </c>
    </row>
    <row r="43" spans="1:8" ht="12.75">
      <c r="A43" s="14">
        <v>32410</v>
      </c>
      <c r="B43" s="8" t="s">
        <v>148</v>
      </c>
      <c r="C43" s="9">
        <v>67201</v>
      </c>
      <c r="D43" s="8" t="s">
        <v>251</v>
      </c>
      <c r="E43" s="8" t="s">
        <v>251</v>
      </c>
      <c r="F43" s="8" t="s">
        <v>251</v>
      </c>
      <c r="G43" s="8" t="s">
        <v>251</v>
      </c>
      <c r="H43" s="38" t="s">
        <v>251</v>
      </c>
    </row>
    <row r="44" spans="1:8" ht="12.75">
      <c r="A44" s="14">
        <v>32420</v>
      </c>
      <c r="B44" s="8" t="s">
        <v>149</v>
      </c>
      <c r="C44" s="9">
        <v>6378</v>
      </c>
      <c r="D44" s="8" t="s">
        <v>251</v>
      </c>
      <c r="E44" s="8" t="s">
        <v>251</v>
      </c>
      <c r="F44" s="8" t="s">
        <v>251</v>
      </c>
      <c r="G44" s="8" t="s">
        <v>251</v>
      </c>
      <c r="H44" s="38" t="s">
        <v>251</v>
      </c>
    </row>
    <row r="45" spans="1:8" ht="12.75">
      <c r="A45" s="14">
        <v>324</v>
      </c>
      <c r="B45" s="8" t="s">
        <v>150</v>
      </c>
      <c r="C45" s="9">
        <v>73579</v>
      </c>
      <c r="D45" s="8" t="s">
        <v>251</v>
      </c>
      <c r="E45" s="8" t="s">
        <v>251</v>
      </c>
      <c r="F45" s="8" t="s">
        <v>251</v>
      </c>
      <c r="G45" s="8" t="s">
        <v>251</v>
      </c>
      <c r="H45" s="38" t="s">
        <v>251</v>
      </c>
    </row>
    <row r="46" spans="1:8" ht="12.75">
      <c r="A46" s="14">
        <v>325</v>
      </c>
      <c r="B46" s="8" t="s">
        <v>151</v>
      </c>
      <c r="C46" s="9">
        <v>11740</v>
      </c>
      <c r="D46" s="8" t="s">
        <v>251</v>
      </c>
      <c r="E46" s="8" t="s">
        <v>251</v>
      </c>
      <c r="F46" s="8" t="s">
        <v>251</v>
      </c>
      <c r="G46" s="8" t="s">
        <v>251</v>
      </c>
      <c r="H46" s="38" t="s">
        <v>251</v>
      </c>
    </row>
    <row r="47" spans="1:8" ht="13.5" thickBot="1">
      <c r="A47" s="24" t="s">
        <v>45</v>
      </c>
      <c r="B47" s="25" t="s">
        <v>152</v>
      </c>
      <c r="C47" s="30">
        <v>282841</v>
      </c>
      <c r="D47" s="31" t="s">
        <v>258</v>
      </c>
      <c r="E47" s="31" t="s">
        <v>258</v>
      </c>
      <c r="F47" s="31" t="s">
        <v>258</v>
      </c>
      <c r="G47" s="31" t="s">
        <v>258</v>
      </c>
      <c r="H47" s="49" t="s">
        <v>258</v>
      </c>
    </row>
    <row r="48" spans="3:8" ht="12.75">
      <c r="C48" s="51">
        <f>SUM(D48:H48)</f>
        <v>1.0316006427436366</v>
      </c>
      <c r="D48" s="51">
        <f>D42/C42</f>
        <v>0.2010307712558601</v>
      </c>
      <c r="E48" s="51">
        <f>E42/C42</f>
        <v>0.15733437287998298</v>
      </c>
      <c r="F48" s="51">
        <f>F41/C41</f>
        <v>0.08284050463243885</v>
      </c>
      <c r="G48" s="51">
        <f>G42/C42</f>
        <v>0.04418748291329573</v>
      </c>
      <c r="H48" s="51">
        <f>H42/C42</f>
        <v>0.5462075110620589</v>
      </c>
    </row>
    <row r="49" spans="2:5" ht="12.75">
      <c r="B49" s="1" t="s">
        <v>271</v>
      </c>
      <c r="E49" s="2">
        <f>E48+F48+G48+H48-(E28+F28+G28+H28)</f>
        <v>-36131.16943012851</v>
      </c>
    </row>
  </sheetData>
  <mergeCells count="6">
    <mergeCell ref="A38:A39"/>
    <mergeCell ref="B38:B39"/>
    <mergeCell ref="C38:H38"/>
    <mergeCell ref="A24:A25"/>
    <mergeCell ref="B24:B25"/>
    <mergeCell ref="C24:H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Kavcová Helena, Ing.</dc:creator>
  <cp:keywords/>
  <dc:description/>
  <cp:lastModifiedBy>agenda0</cp:lastModifiedBy>
  <cp:lastPrinted>2001-10-29T12:36:07Z</cp:lastPrinted>
  <dcterms:created xsi:type="dcterms:W3CDTF">2001-10-25T14:03:51Z</dcterms:created>
  <dcterms:modified xsi:type="dcterms:W3CDTF">2001-11-05T11:15:49Z</dcterms:modified>
  <cp:category/>
  <cp:version/>
  <cp:contentType/>
  <cp:contentStatus/>
</cp:coreProperties>
</file>