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<sst xmlns="http://schemas.openxmlformats.org/spreadsheetml/2006/main" count="256" uniqueCount="170">
  <si>
    <t>Pohľadávky Sociálnej poisťovne voči štátnym zdravotníckym zariadeniam na poistnom k 28. februáru 2001</t>
  </si>
  <si>
    <t>POHĽADÁVKY NA POISTNOM ZA ROK</t>
  </si>
  <si>
    <t>Pobočka</t>
  </si>
  <si>
    <t>Subjekt</t>
  </si>
  <si>
    <t>k  28.2.2001</t>
  </si>
  <si>
    <t>SPOLU</t>
  </si>
  <si>
    <t>Ban.Bystrica</t>
  </si>
  <si>
    <t>NsP F.D.R. Ban.Bystrica</t>
  </si>
  <si>
    <t>Poliklinika Banská Bystrica</t>
  </si>
  <si>
    <t>NsP Brezno</t>
  </si>
  <si>
    <t>Bardejov</t>
  </si>
  <si>
    <t>NSP Bardejov</t>
  </si>
  <si>
    <t>Bratislava</t>
  </si>
  <si>
    <t>Dererova nemocnica</t>
  </si>
  <si>
    <t>Detská fakultná nemocnica</t>
  </si>
  <si>
    <t>Fakultná nemocnica</t>
  </si>
  <si>
    <t>Gynekologicko-pôrodnícka nemocnica</t>
  </si>
  <si>
    <t>Poliklinika RUŽINOV</t>
  </si>
  <si>
    <t>Národný ústav TBC a respiračných chorôb</t>
  </si>
  <si>
    <t>Nemocnica s poliklinikou RUŽINOV</t>
  </si>
  <si>
    <t>Poliklinika PETRŽALKA</t>
  </si>
  <si>
    <t>Nemocnica s poliklinikou PETRŽALKA</t>
  </si>
  <si>
    <t>Národný onkologický ústav</t>
  </si>
  <si>
    <t>Poliklinika Karlova Ves</t>
  </si>
  <si>
    <t>Poliklinika Tehelná</t>
  </si>
  <si>
    <t>Poliklinika pre dorast</t>
  </si>
  <si>
    <t>Slovenský ústav srdcovo-cievnych chorôb</t>
  </si>
  <si>
    <t>Ústav preventívnej a klinickej medecíny</t>
  </si>
  <si>
    <t>Záchranná a dopravná služba</t>
  </si>
  <si>
    <t>Centrum pre liečbu drogovej závislosti</t>
  </si>
  <si>
    <t>Bratislava-okolie</t>
  </si>
  <si>
    <t>NsP Malacky</t>
  </si>
  <si>
    <t>NsP Modra</t>
  </si>
  <si>
    <t>Poliklinika Senec</t>
  </si>
  <si>
    <t>Psych.liečebňa Pezinok</t>
  </si>
  <si>
    <t>Poliklinika Pezinok</t>
  </si>
  <si>
    <t>Psych.liečebňa Veľké Leváre</t>
  </si>
  <si>
    <t>Špec. lieč. ústav chron. chorôb Limbach</t>
  </si>
  <si>
    <t>Čadca</t>
  </si>
  <si>
    <t>Nemocnica s poliklinikou Čadca</t>
  </si>
  <si>
    <t>D.Kubín</t>
  </si>
  <si>
    <t>NsP L.N.Jégé Dolný Kubín</t>
  </si>
  <si>
    <t>NsP Trstená</t>
  </si>
  <si>
    <t>Uzemná poliklinika Námestovo</t>
  </si>
  <si>
    <t>Dunajská Streda</t>
  </si>
  <si>
    <t>Liečebný ústav Šamorín - Čilistov</t>
  </si>
  <si>
    <t>Nemocnica s poliklinikou Dunajská Streda</t>
  </si>
  <si>
    <t>Nemocnica s poliklinikou Šamorín</t>
  </si>
  <si>
    <t>Odb. lieč. ústav tbc a resp. chorôb Lehnice</t>
  </si>
  <si>
    <t>Poliklinika Veľký Meder</t>
  </si>
  <si>
    <t>Galanta</t>
  </si>
  <si>
    <t>Nemocnica s poliklinikou Galanta</t>
  </si>
  <si>
    <t>Nemocnica s poliklinikou Šaľa</t>
  </si>
  <si>
    <t>Humenné</t>
  </si>
  <si>
    <t>NsP A. Leňa Humenné</t>
  </si>
  <si>
    <t>NsP Medzilaborce</t>
  </si>
  <si>
    <t>NsP Snina</t>
  </si>
  <si>
    <t>Komárno</t>
  </si>
  <si>
    <t>NEMOCNICA S POLIKLINIKOU</t>
  </si>
  <si>
    <t>Košice</t>
  </si>
  <si>
    <t>Detská nemocnica, Moyzesova 9, Košice</t>
  </si>
  <si>
    <t>Fakultná nemocnica L.Pasteura, Košice</t>
  </si>
  <si>
    <t>Fakultná nemocnica s poliklinikou,Tr. SNP 1, Košice</t>
  </si>
  <si>
    <t>NsP Košice-okolie, Biela 2, Košice</t>
  </si>
  <si>
    <t>Poliklinika JUH, Rastislavova 45, Košice</t>
  </si>
  <si>
    <t>Poliklinika SEVER, Komenského 37/4, Košice</t>
  </si>
  <si>
    <t>Poliklinika VÝCHOD, Maršala Koneva 1, Košice</t>
  </si>
  <si>
    <t>Zdravotnícky servisný podnik, Čárskeho 10, Košice</t>
  </si>
  <si>
    <t>Košice-okolie</t>
  </si>
  <si>
    <t>Nemocnica s poliklinikou Moldava nad Bodvou</t>
  </si>
  <si>
    <t>Levice</t>
  </si>
  <si>
    <t>Nemocnica s poliklinikou Levice</t>
  </si>
  <si>
    <t>Nemocnica s poliklinikou Želiezovce</t>
  </si>
  <si>
    <t>Nemocnica s poliklinikou Šahy</t>
  </si>
  <si>
    <t>Psychiatrická nemocnica Hronovce</t>
  </si>
  <si>
    <t>Lipt. Mikuláš</t>
  </si>
  <si>
    <t>Nemocnica s polikl. Lipt. Mikuláš</t>
  </si>
  <si>
    <t>Nemocnica s polikl. Ružomberok</t>
  </si>
  <si>
    <t>Lučenec</t>
  </si>
  <si>
    <t>NsP Lučenec</t>
  </si>
  <si>
    <t>Poliklinika Fiľakovo</t>
  </si>
  <si>
    <t>Poliklinika Poltár</t>
  </si>
  <si>
    <t>Martin</t>
  </si>
  <si>
    <t>Martinská fakultná nemocnica</t>
  </si>
  <si>
    <t>Poliklinika Martin</t>
  </si>
  <si>
    <t>Poliklinika Turcianske Teplice</t>
  </si>
  <si>
    <t>Psychiatrická liecebna Sucany</t>
  </si>
  <si>
    <t>Michalovce</t>
  </si>
  <si>
    <t>Nemocnica s poliklinikou Sobrance</t>
  </si>
  <si>
    <t>Nemocnica s poliklinikou Michalovce</t>
  </si>
  <si>
    <t>Poliklinika Veľké Kapušany</t>
  </si>
  <si>
    <t>Odborný rehabilitačný lieč. ústav Sobrance</t>
  </si>
  <si>
    <t>Nitra</t>
  </si>
  <si>
    <t>Nemocnica s poliklinikou Zlaté Moravce</t>
  </si>
  <si>
    <t>Vysokošpec. odb. ústav tuberkulózy Nitra-Zobor</t>
  </si>
  <si>
    <t>Psychiatrická nemocnica Veľké Zálužie</t>
  </si>
  <si>
    <t>Nové Zámky</t>
  </si>
  <si>
    <t>Nemocnica s poliklinikou Nové Zámky</t>
  </si>
  <si>
    <t>POLIKLINIKA Štúrovo</t>
  </si>
  <si>
    <t>Poprad</t>
  </si>
  <si>
    <t>Nemocnica s poliklinikou Poprad</t>
  </si>
  <si>
    <t>Nemocnica polikl. MUDr. Alex. Kežmarok</t>
  </si>
  <si>
    <t>Ústav TBC a resp. chorôb Kvetnica</t>
  </si>
  <si>
    <t>Ústav DTBC a resp. chorôb Dolný Smok.</t>
  </si>
  <si>
    <t>Ústav TBC,pľúc.chôr.a HCH V. Hágy</t>
  </si>
  <si>
    <t>Pov. Bystrica</t>
  </si>
  <si>
    <t>Nemocnica s poliklinikou Považská Bystrica</t>
  </si>
  <si>
    <t>Nemocnica s poliklinikou Ilava</t>
  </si>
  <si>
    <t>Prešov</t>
  </si>
  <si>
    <t>Psychiatricka nemocnica Prešov</t>
  </si>
  <si>
    <t>Poliklinika Sabinov</t>
  </si>
  <si>
    <t>Nemocnica s poliklinikou Prešov</t>
  </si>
  <si>
    <t>Prievidza</t>
  </si>
  <si>
    <t>Nemocnica s poliklinikou Handlová</t>
  </si>
  <si>
    <t>Nemocnica s poliklinikou Bojnice</t>
  </si>
  <si>
    <t>Rimavská Sobota</t>
  </si>
  <si>
    <t>Nemocnica s poliklinikou Rimavská Sobota</t>
  </si>
  <si>
    <t>Nemocnica s poliklinikou Hnúšťa</t>
  </si>
  <si>
    <t>Rožňava</t>
  </si>
  <si>
    <t>Nemocnica s poliklinikou  Rožňava</t>
  </si>
  <si>
    <t>Nemocnica s poliklinikou  Revúca</t>
  </si>
  <si>
    <t>Psychiatrická liečebňa Plešivec</t>
  </si>
  <si>
    <t>Poliklinika Tornaľa</t>
  </si>
  <si>
    <t xml:space="preserve">Rožňava </t>
  </si>
  <si>
    <t>Odborný lieč.ústav Predná Hora pri Muráni</t>
  </si>
  <si>
    <t>Senica</t>
  </si>
  <si>
    <t>Poliklinika Senica</t>
  </si>
  <si>
    <t>Nemocnica s poliklinikou Skalica</t>
  </si>
  <si>
    <t>Nemocnica s poliklinikou Myjava</t>
  </si>
  <si>
    <t>Sp. Nová Ves</t>
  </si>
  <si>
    <t>NsP. Spišská Nová Ves</t>
  </si>
  <si>
    <t>NsP. Levoča</t>
  </si>
  <si>
    <t>NsP. Krompachy</t>
  </si>
  <si>
    <t>NsP. Gelnica</t>
  </si>
  <si>
    <t>Stará Ľubovňa</t>
  </si>
  <si>
    <t>Nemocnica s poliklinikou Stará Ľubovňa</t>
  </si>
  <si>
    <t>Svidník</t>
  </si>
  <si>
    <t>Nemocnica s poliklinikou Svidník</t>
  </si>
  <si>
    <t>Nemocnica s poliklinikou Stropkov</t>
  </si>
  <si>
    <t>Topoľčany</t>
  </si>
  <si>
    <t>NsP. Topoľčany</t>
  </si>
  <si>
    <t>NsP. Partizánske</t>
  </si>
  <si>
    <t>NsP. Bánovce n/Bebravou</t>
  </si>
  <si>
    <t>Trebišov</t>
  </si>
  <si>
    <t>Detská psychiatrická liečebňa, Hraň</t>
  </si>
  <si>
    <t>Nemocnica s poliklinikou, Kráľ.Chlmec</t>
  </si>
  <si>
    <t>Nemocnica s poliklinikou , Trebišov</t>
  </si>
  <si>
    <t>Trenčín</t>
  </si>
  <si>
    <t>Nemocnica s poliklinikou Trenčín</t>
  </si>
  <si>
    <t>Nemocnica s poliklinikou  Nové Mesto  n/V</t>
  </si>
  <si>
    <t>Trnava</t>
  </si>
  <si>
    <t>Psych. liečebňa Sokolovce(11010177)</t>
  </si>
  <si>
    <t>NsP Hlohovec (11010216)</t>
  </si>
  <si>
    <t>FNsP Trnava (11010217)</t>
  </si>
  <si>
    <t>NsP Piešťany (11010228)</t>
  </si>
  <si>
    <t>Veľký Krtíš</t>
  </si>
  <si>
    <t>Nemocnica s poliklinikou</t>
  </si>
  <si>
    <t>Vranov n/T</t>
  </si>
  <si>
    <t>Nemocnica s poliklinikou Vranov n/T</t>
  </si>
  <si>
    <t>Zvolen</t>
  </si>
  <si>
    <t>Nemocnica s poliklinikou Zvolen</t>
  </si>
  <si>
    <t>Nemocnica s poliklinikou Krupina</t>
  </si>
  <si>
    <t>Poliklinika Detva</t>
  </si>
  <si>
    <t>Žiar nad Hronom</t>
  </si>
  <si>
    <t>NsP Banská Štiavnica</t>
  </si>
  <si>
    <t>NsP Žiar nad Hronom</t>
  </si>
  <si>
    <t>NsP Nová Baňa</t>
  </si>
  <si>
    <t>Psychiatrická nemocnica, Kremnica</t>
  </si>
  <si>
    <t>Spolu</t>
  </si>
  <si>
    <t>kumulatív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</si>
</sst>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8"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164" fontId="4" fillId="0" borderId="12" xfId="0" applyNumberFormat="1" applyFont="1" applyBorder="1" applyAlignment="1" applyProtection="1">
      <alignment horizontal="right"/>
      <protection locked="0"/>
    </xf>
    <xf numFmtId="164" fontId="5" fillId="3" borderId="13" xfId="0" applyNumberFormat="1" applyFont="1" applyFill="1" applyBorder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right"/>
      <protection locked="0"/>
    </xf>
    <xf numFmtId="164" fontId="5" fillId="3" borderId="16" xfId="0" applyNumberFormat="1" applyFont="1" applyFill="1" applyBorder="1" applyAlignment="1">
      <alignment horizontal="right"/>
    </xf>
    <xf numFmtId="0" fontId="3" fillId="0" borderId="15" xfId="0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5" fillId="3" borderId="15" xfId="0" applyNumberFormat="1" applyFont="1" applyFill="1" applyBorder="1" applyAlignment="1">
      <alignment horizontal="right"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164" fontId="5" fillId="3" borderId="18" xfId="0" applyNumberFormat="1" applyFont="1" applyFill="1" applyBorder="1" applyAlignment="1">
      <alignment/>
    </xf>
    <xf numFmtId="164" fontId="5" fillId="3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10" fontId="7" fillId="0" borderId="0" xfId="19" applyNumberFormat="1" applyFont="1" applyAlignment="1">
      <alignment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32"/>
  <sheetViews>
    <sheetView tabSelected="1" workbookViewId="0" topLeftCell="A1">
      <selection activeCell="A1" sqref="A1:L132"/>
    </sheetView>
  </sheetViews>
  <sheetFormatPr defaultColWidth="9.140625" defaultRowHeight="12.75"/>
  <cols>
    <col min="1" max="1" width="15.7109375" style="0" customWidth="1"/>
    <col min="2" max="2" width="32.7109375" style="0" customWidth="1"/>
  </cols>
  <sheetData>
    <row r="2" spans="1:2" ht="12.75">
      <c r="A2" s="1" t="s">
        <v>0</v>
      </c>
      <c r="B2" s="1"/>
    </row>
    <row r="3" ht="13.5" thickBot="1"/>
    <row r="4" spans="1:11" ht="13.5" thickBot="1">
      <c r="A4" s="2"/>
      <c r="B4" s="3"/>
      <c r="C4" s="4" t="s">
        <v>1</v>
      </c>
      <c r="D4" s="5"/>
      <c r="E4" s="5"/>
      <c r="F4" s="5"/>
      <c r="G4" s="5"/>
      <c r="H4" s="5"/>
      <c r="I4" s="5"/>
      <c r="J4" s="5"/>
      <c r="K4" s="6"/>
    </row>
    <row r="5" spans="1:12" ht="13.5" thickBot="1">
      <c r="A5" s="7" t="s">
        <v>2</v>
      </c>
      <c r="B5" s="8" t="s">
        <v>3</v>
      </c>
      <c r="C5" s="9">
        <v>1993</v>
      </c>
      <c r="D5" s="10">
        <v>1994</v>
      </c>
      <c r="E5" s="11">
        <v>1995</v>
      </c>
      <c r="F5" s="10">
        <v>1996</v>
      </c>
      <c r="G5" s="11">
        <v>1997</v>
      </c>
      <c r="H5" s="10">
        <v>1998</v>
      </c>
      <c r="I5" s="11">
        <v>1999</v>
      </c>
      <c r="J5" s="11">
        <v>2000</v>
      </c>
      <c r="K5" s="10" t="s">
        <v>4</v>
      </c>
      <c r="L5" s="12" t="s">
        <v>5</v>
      </c>
    </row>
    <row r="6" spans="1:12" ht="14.25" thickTop="1">
      <c r="A6" s="13" t="s">
        <v>6</v>
      </c>
      <c r="B6" s="14" t="s">
        <v>7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63588298</v>
      </c>
      <c r="J6" s="15">
        <v>51237468</v>
      </c>
      <c r="K6" s="15">
        <v>8419969</v>
      </c>
      <c r="L6" s="16">
        <f aca="true" t="shared" si="0" ref="L6:L11">SUM(C6:K6)</f>
        <v>123245735</v>
      </c>
    </row>
    <row r="7" spans="1:12" ht="13.5">
      <c r="A7" s="17" t="s">
        <v>6</v>
      </c>
      <c r="B7" s="18" t="s">
        <v>8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3212730</v>
      </c>
      <c r="J7" s="19">
        <v>2850000</v>
      </c>
      <c r="K7" s="19">
        <v>0</v>
      </c>
      <c r="L7" s="20">
        <f t="shared" si="0"/>
        <v>6062730</v>
      </c>
    </row>
    <row r="8" spans="1:12" ht="13.5">
      <c r="A8" s="17" t="s">
        <v>6</v>
      </c>
      <c r="B8" s="18" t="s">
        <v>9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14921371</v>
      </c>
      <c r="J8" s="19">
        <v>14182450</v>
      </c>
      <c r="K8" s="19">
        <v>2776505</v>
      </c>
      <c r="L8" s="20">
        <f t="shared" si="0"/>
        <v>31880326</v>
      </c>
    </row>
    <row r="9" spans="1:12" ht="13.5">
      <c r="A9" s="17" t="s">
        <v>10</v>
      </c>
      <c r="B9" s="18" t="s">
        <v>11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13252904</v>
      </c>
      <c r="J9" s="19">
        <v>13672928</v>
      </c>
      <c r="K9" s="19">
        <v>1350908</v>
      </c>
      <c r="L9" s="20">
        <f t="shared" si="0"/>
        <v>28276740</v>
      </c>
    </row>
    <row r="10" spans="1:12" ht="13.5">
      <c r="A10" s="17" t="s">
        <v>12</v>
      </c>
      <c r="B10" s="18" t="s">
        <v>13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11329497.8</v>
      </c>
      <c r="J10" s="19">
        <v>58138028</v>
      </c>
      <c r="K10" s="19">
        <v>10191744</v>
      </c>
      <c r="L10" s="20">
        <f t="shared" si="0"/>
        <v>79659269.8</v>
      </c>
    </row>
    <row r="11" spans="1:12" ht="13.5">
      <c r="A11" s="17" t="s">
        <v>12</v>
      </c>
      <c r="B11" s="18" t="s">
        <v>14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21775225</v>
      </c>
      <c r="J11" s="19">
        <v>28120381</v>
      </c>
      <c r="K11" s="19">
        <v>1048554</v>
      </c>
      <c r="L11" s="20">
        <f t="shared" si="0"/>
        <v>50944160</v>
      </c>
    </row>
    <row r="12" spans="1:12" ht="13.5">
      <c r="A12" s="17" t="s">
        <v>12</v>
      </c>
      <c r="B12" s="18" t="s">
        <v>15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42629436</v>
      </c>
      <c r="K12" s="19">
        <v>7414228</v>
      </c>
      <c r="L12" s="20">
        <v>50043664</v>
      </c>
    </row>
    <row r="13" spans="1:12" ht="13.5">
      <c r="A13" s="17" t="s">
        <v>12</v>
      </c>
      <c r="B13" s="18" t="s">
        <v>16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1219789</v>
      </c>
      <c r="K13" s="19">
        <v>219796</v>
      </c>
      <c r="L13" s="20">
        <v>1439585</v>
      </c>
    </row>
    <row r="14" spans="1:12" ht="13.5">
      <c r="A14" s="17" t="s">
        <v>12</v>
      </c>
      <c r="B14" s="18" t="s">
        <v>17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1256232</v>
      </c>
      <c r="K14" s="19">
        <v>0</v>
      </c>
      <c r="L14" s="20">
        <v>1256232</v>
      </c>
    </row>
    <row r="15" spans="1:12" ht="13.5">
      <c r="A15" s="17" t="s">
        <v>12</v>
      </c>
      <c r="B15" s="18" t="s">
        <v>18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24899945</v>
      </c>
      <c r="J15" s="19">
        <v>27135838</v>
      </c>
      <c r="K15" s="19">
        <v>4423489</v>
      </c>
      <c r="L15" s="20">
        <v>56459272</v>
      </c>
    </row>
    <row r="16" spans="1:12" ht="13.5">
      <c r="A16" s="17" t="s">
        <v>12</v>
      </c>
      <c r="B16" s="18" t="s">
        <v>19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28267016</v>
      </c>
      <c r="J16" s="19">
        <v>32481964</v>
      </c>
      <c r="K16" s="19">
        <v>5431789</v>
      </c>
      <c r="L16" s="20">
        <v>66180769</v>
      </c>
    </row>
    <row r="17" spans="1:12" ht="13.5">
      <c r="A17" s="17" t="s">
        <v>12</v>
      </c>
      <c r="B17" s="18" t="s">
        <v>20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2807177</v>
      </c>
      <c r="J17" s="19">
        <v>378282</v>
      </c>
      <c r="K17" s="19">
        <v>0</v>
      </c>
      <c r="L17" s="20">
        <v>3185459</v>
      </c>
    </row>
    <row r="18" spans="1:12" ht="13.5">
      <c r="A18" s="17" t="s">
        <v>12</v>
      </c>
      <c r="B18" s="18" t="s">
        <v>21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26490310</v>
      </c>
      <c r="J18" s="19">
        <v>36866236</v>
      </c>
      <c r="K18" s="19">
        <v>6797421</v>
      </c>
      <c r="L18" s="20">
        <v>70153967</v>
      </c>
    </row>
    <row r="19" spans="1:12" ht="13.5">
      <c r="A19" s="17" t="s">
        <v>12</v>
      </c>
      <c r="B19" s="18" t="s">
        <v>22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20">
        <v>0</v>
      </c>
    </row>
    <row r="20" spans="1:12" ht="13.5">
      <c r="A20" s="17" t="s">
        <v>12</v>
      </c>
      <c r="B20" s="18" t="s">
        <v>23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20">
        <v>0</v>
      </c>
    </row>
    <row r="21" spans="1:12" ht="13.5">
      <c r="A21" s="17" t="s">
        <v>12</v>
      </c>
      <c r="B21" s="18" t="s">
        <v>24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20">
        <v>0</v>
      </c>
    </row>
    <row r="22" spans="1:12" ht="13.5">
      <c r="A22" s="17" t="s">
        <v>12</v>
      </c>
      <c r="B22" s="18" t="s">
        <v>25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20">
        <v>0</v>
      </c>
    </row>
    <row r="23" spans="1:12" ht="13.5">
      <c r="A23" s="17" t="s">
        <v>12</v>
      </c>
      <c r="B23" s="18" t="s">
        <v>26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20">
        <v>0</v>
      </c>
    </row>
    <row r="24" spans="1:12" ht="13.5">
      <c r="A24" s="17" t="s">
        <v>12</v>
      </c>
      <c r="B24" s="18" t="s">
        <v>27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20">
        <v>0</v>
      </c>
    </row>
    <row r="25" spans="1:12" ht="13.5">
      <c r="A25" s="17" t="s">
        <v>12</v>
      </c>
      <c r="B25" s="18" t="s">
        <v>28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20">
        <v>0</v>
      </c>
    </row>
    <row r="26" spans="1:12" ht="13.5">
      <c r="A26" s="17" t="s">
        <v>12</v>
      </c>
      <c r="B26" s="18" t="s">
        <v>29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20">
        <f aca="true" t="shared" si="1" ref="L26:L39">SUM(C26:K26)</f>
        <v>0</v>
      </c>
    </row>
    <row r="27" spans="1:12" ht="13.5">
      <c r="A27" s="17" t="s">
        <v>30</v>
      </c>
      <c r="B27" s="18" t="s">
        <v>31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7481715</v>
      </c>
      <c r="J27" s="19">
        <v>10977231</v>
      </c>
      <c r="K27" s="19">
        <v>995533</v>
      </c>
      <c r="L27" s="20">
        <f t="shared" si="1"/>
        <v>19454479</v>
      </c>
    </row>
    <row r="28" spans="1:12" ht="13.5">
      <c r="A28" s="17" t="s">
        <v>30</v>
      </c>
      <c r="B28" s="18" t="s">
        <v>32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3241024</v>
      </c>
      <c r="J28" s="19">
        <v>2963116</v>
      </c>
      <c r="K28" s="19">
        <v>244600</v>
      </c>
      <c r="L28" s="20">
        <f t="shared" si="1"/>
        <v>6448740</v>
      </c>
    </row>
    <row r="29" spans="1:12" ht="13.5">
      <c r="A29" s="17" t="s">
        <v>30</v>
      </c>
      <c r="B29" s="18" t="s">
        <v>33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1414100</v>
      </c>
      <c r="J29" s="19">
        <v>1823717</v>
      </c>
      <c r="K29" s="19">
        <v>157782</v>
      </c>
      <c r="L29" s="20">
        <f t="shared" si="1"/>
        <v>3395599</v>
      </c>
    </row>
    <row r="30" spans="1:12" ht="13.5">
      <c r="A30" s="17" t="s">
        <v>30</v>
      </c>
      <c r="B30" s="18" t="s">
        <v>34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4648299.9</v>
      </c>
      <c r="J30" s="19">
        <v>5599462</v>
      </c>
      <c r="K30" s="19">
        <v>480782</v>
      </c>
      <c r="L30" s="20">
        <f t="shared" si="1"/>
        <v>10728543.9</v>
      </c>
    </row>
    <row r="31" spans="1:12" ht="13.5">
      <c r="A31" s="17" t="s">
        <v>30</v>
      </c>
      <c r="B31" s="18" t="s">
        <v>35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20">
        <f t="shared" si="1"/>
        <v>0</v>
      </c>
    </row>
    <row r="32" spans="1:12" ht="13.5">
      <c r="A32" s="17" t="s">
        <v>30</v>
      </c>
      <c r="B32" s="18" t="s">
        <v>36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927850</v>
      </c>
      <c r="K32" s="19">
        <v>0</v>
      </c>
      <c r="L32" s="20">
        <f t="shared" si="1"/>
        <v>927850</v>
      </c>
    </row>
    <row r="33" spans="1:12" ht="13.5">
      <c r="A33" s="17" t="s">
        <v>30</v>
      </c>
      <c r="B33" s="18" t="s">
        <v>37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20">
        <f t="shared" si="1"/>
        <v>0</v>
      </c>
    </row>
    <row r="34" spans="1:12" ht="13.5">
      <c r="A34" s="17" t="s">
        <v>38</v>
      </c>
      <c r="B34" s="18" t="s">
        <v>39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21415866</v>
      </c>
      <c r="J34" s="19">
        <v>26320947</v>
      </c>
      <c r="K34" s="19">
        <v>4332447</v>
      </c>
      <c r="L34" s="20">
        <f t="shared" si="1"/>
        <v>52069260</v>
      </c>
    </row>
    <row r="35" spans="1:12" ht="13.5">
      <c r="A35" s="17" t="s">
        <v>40</v>
      </c>
      <c r="B35" s="18" t="s">
        <v>41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13153489</v>
      </c>
      <c r="J35" s="19">
        <v>14889305</v>
      </c>
      <c r="K35" s="19">
        <v>2632072</v>
      </c>
      <c r="L35" s="20">
        <f t="shared" si="1"/>
        <v>30674866</v>
      </c>
    </row>
    <row r="36" spans="1:12" ht="13.5">
      <c r="A36" s="17" t="s">
        <v>40</v>
      </c>
      <c r="B36" s="18" t="s">
        <v>42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6029092</v>
      </c>
      <c r="J36" s="19">
        <v>8544219</v>
      </c>
      <c r="K36" s="19">
        <v>1587021</v>
      </c>
      <c r="L36" s="20">
        <f t="shared" si="1"/>
        <v>16160332</v>
      </c>
    </row>
    <row r="37" spans="1:12" ht="13.5">
      <c r="A37" s="17" t="s">
        <v>40</v>
      </c>
      <c r="B37" s="18" t="s">
        <v>43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830680</v>
      </c>
      <c r="J37" s="19">
        <v>0</v>
      </c>
      <c r="K37" s="19">
        <v>0</v>
      </c>
      <c r="L37" s="20">
        <f t="shared" si="1"/>
        <v>830680</v>
      </c>
    </row>
    <row r="38" spans="1:12" ht="13.5">
      <c r="A38" s="17" t="s">
        <v>44</v>
      </c>
      <c r="B38" s="18" t="s">
        <v>45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171813</v>
      </c>
      <c r="L38" s="20">
        <f t="shared" si="1"/>
        <v>171813</v>
      </c>
    </row>
    <row r="39" spans="1:12" ht="13.5">
      <c r="A39" s="17" t="s">
        <v>44</v>
      </c>
      <c r="B39" s="18" t="s">
        <v>46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13918657</v>
      </c>
      <c r="J39" s="19">
        <v>15024226</v>
      </c>
      <c r="K39" s="19">
        <v>2603692</v>
      </c>
      <c r="L39" s="20">
        <f t="shared" si="1"/>
        <v>31546575</v>
      </c>
    </row>
    <row r="40" spans="1:12" ht="13.5">
      <c r="A40" s="17" t="s">
        <v>44</v>
      </c>
      <c r="B40" s="18" t="s">
        <v>47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2029341</v>
      </c>
      <c r="J40" s="19">
        <v>2197635</v>
      </c>
      <c r="K40" s="19">
        <v>410150</v>
      </c>
      <c r="L40" s="20">
        <f>SUM(I40:K40)</f>
        <v>4637126</v>
      </c>
    </row>
    <row r="41" spans="1:12" ht="13.5">
      <c r="A41" s="17" t="s">
        <v>44</v>
      </c>
      <c r="B41" s="18" t="s">
        <v>48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2125821</v>
      </c>
      <c r="K41" s="19">
        <v>480096</v>
      </c>
      <c r="L41" s="20">
        <f>SUM(J41:K41)</f>
        <v>2605917</v>
      </c>
    </row>
    <row r="42" spans="1:12" ht="13.5">
      <c r="A42" s="17" t="s">
        <v>44</v>
      </c>
      <c r="B42" s="18" t="s">
        <v>49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913503</v>
      </c>
      <c r="J42" s="19">
        <v>1042426</v>
      </c>
      <c r="K42" s="19">
        <v>117733</v>
      </c>
      <c r="L42" s="20">
        <f aca="true" t="shared" si="2" ref="L42:L48">SUM(C42:K42)</f>
        <v>2073662</v>
      </c>
    </row>
    <row r="43" spans="1:12" ht="13.5">
      <c r="A43" s="17" t="s">
        <v>50</v>
      </c>
      <c r="B43" s="18" t="s">
        <v>51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15333444</v>
      </c>
      <c r="J43" s="19">
        <v>16946715</v>
      </c>
      <c r="K43" s="19">
        <v>1463858</v>
      </c>
      <c r="L43" s="20">
        <f t="shared" si="2"/>
        <v>33744017</v>
      </c>
    </row>
    <row r="44" spans="1:12" ht="13.5">
      <c r="A44" s="17" t="s">
        <v>50</v>
      </c>
      <c r="B44" s="18" t="s">
        <v>52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7905149</v>
      </c>
      <c r="J44" s="19">
        <v>7095212</v>
      </c>
      <c r="K44" s="19">
        <v>667990</v>
      </c>
      <c r="L44" s="20">
        <f t="shared" si="2"/>
        <v>15668351</v>
      </c>
    </row>
    <row r="45" spans="1:12" ht="13.5">
      <c r="A45" s="17" t="s">
        <v>53</v>
      </c>
      <c r="B45" s="18" t="s">
        <v>54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21323151</v>
      </c>
      <c r="J45" s="19">
        <v>24055156</v>
      </c>
      <c r="K45" s="19">
        <v>4209574</v>
      </c>
      <c r="L45" s="20">
        <f t="shared" si="2"/>
        <v>49587881</v>
      </c>
    </row>
    <row r="46" spans="1:12" ht="13.5">
      <c r="A46" s="17" t="s">
        <v>53</v>
      </c>
      <c r="B46" s="18" t="s">
        <v>55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2523495</v>
      </c>
      <c r="J46" s="19">
        <v>2756950</v>
      </c>
      <c r="K46" s="19">
        <v>492920</v>
      </c>
      <c r="L46" s="20">
        <f t="shared" si="2"/>
        <v>5773365</v>
      </c>
    </row>
    <row r="47" spans="1:12" ht="13.5">
      <c r="A47" s="17" t="s">
        <v>53</v>
      </c>
      <c r="B47" s="18" t="s">
        <v>56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5952936</v>
      </c>
      <c r="J47" s="19">
        <v>6017613</v>
      </c>
      <c r="K47" s="19">
        <v>1227440</v>
      </c>
      <c r="L47" s="20">
        <f t="shared" si="2"/>
        <v>13197989</v>
      </c>
    </row>
    <row r="48" spans="1:12" ht="13.5">
      <c r="A48" s="17" t="s">
        <v>57</v>
      </c>
      <c r="B48" s="18" t="s">
        <v>58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22769062</v>
      </c>
      <c r="J48" s="19">
        <v>23560283</v>
      </c>
      <c r="K48" s="19">
        <v>2024543</v>
      </c>
      <c r="L48" s="20">
        <f t="shared" si="2"/>
        <v>48353888</v>
      </c>
    </row>
    <row r="49" spans="1:12" ht="13.5">
      <c r="A49" s="17" t="s">
        <v>59</v>
      </c>
      <c r="B49" s="18" t="s">
        <v>60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3274758</v>
      </c>
      <c r="J49" s="19">
        <v>5252103</v>
      </c>
      <c r="K49" s="19">
        <v>675743</v>
      </c>
      <c r="L49" s="20">
        <v>9202604</v>
      </c>
    </row>
    <row r="50" spans="1:12" ht="13.5">
      <c r="A50" s="17" t="s">
        <v>59</v>
      </c>
      <c r="B50" s="18" t="s">
        <v>61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32926720</v>
      </c>
      <c r="J50" s="19">
        <v>54405268</v>
      </c>
      <c r="K50" s="19">
        <v>5362991</v>
      </c>
      <c r="L50" s="20">
        <v>92694979</v>
      </c>
    </row>
    <row r="51" spans="1:12" ht="13.5">
      <c r="A51" s="17" t="s">
        <v>59</v>
      </c>
      <c r="B51" s="18" t="s">
        <v>62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58434682</v>
      </c>
      <c r="J51" s="19">
        <v>61798966</v>
      </c>
      <c r="K51" s="19">
        <v>5406770</v>
      </c>
      <c r="L51" s="20">
        <v>125640418</v>
      </c>
    </row>
    <row r="52" spans="1:12" ht="13.5">
      <c r="A52" s="17" t="s">
        <v>59</v>
      </c>
      <c r="B52" s="18" t="s">
        <v>63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3046717</v>
      </c>
      <c r="J52" s="19">
        <v>3554372</v>
      </c>
      <c r="K52" s="19">
        <v>278879</v>
      </c>
      <c r="L52" s="20">
        <v>6879968</v>
      </c>
    </row>
    <row r="53" spans="1:12" ht="13.5">
      <c r="A53" s="17" t="s">
        <v>59</v>
      </c>
      <c r="B53" s="18" t="s">
        <v>64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597961</v>
      </c>
      <c r="J53" s="19">
        <v>0</v>
      </c>
      <c r="K53" s="19">
        <v>0</v>
      </c>
      <c r="L53" s="20">
        <v>597961</v>
      </c>
    </row>
    <row r="54" spans="1:12" ht="13.5">
      <c r="A54" s="17" t="s">
        <v>59</v>
      </c>
      <c r="B54" s="18" t="s">
        <v>65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1180790</v>
      </c>
      <c r="J54" s="19">
        <v>1105249</v>
      </c>
      <c r="K54" s="19">
        <v>0</v>
      </c>
      <c r="L54" s="20">
        <v>2286039</v>
      </c>
    </row>
    <row r="55" spans="1:12" ht="13.5">
      <c r="A55" s="17" t="s">
        <v>59</v>
      </c>
      <c r="B55" s="18" t="s">
        <v>66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286833</v>
      </c>
      <c r="J55" s="19">
        <v>0</v>
      </c>
      <c r="K55" s="19">
        <v>0</v>
      </c>
      <c r="L55" s="20">
        <v>286833</v>
      </c>
    </row>
    <row r="56" spans="1:12" ht="13.5">
      <c r="A56" s="17" t="s">
        <v>59</v>
      </c>
      <c r="B56" s="18" t="s">
        <v>67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361977</v>
      </c>
      <c r="K56" s="19">
        <v>131380</v>
      </c>
      <c r="L56" s="20">
        <v>493357</v>
      </c>
    </row>
    <row r="57" spans="1:12" ht="13.5">
      <c r="A57" s="17" t="s">
        <v>68</v>
      </c>
      <c r="B57" s="18" t="s">
        <v>69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3918137</v>
      </c>
      <c r="J57" s="19">
        <v>3566250</v>
      </c>
      <c r="K57" s="19">
        <v>382610</v>
      </c>
      <c r="L57" s="20">
        <f aca="true" t="shared" si="3" ref="L57:L96">SUM(C57:K57)</f>
        <v>7866997</v>
      </c>
    </row>
    <row r="58" spans="1:12" ht="13.5">
      <c r="A58" s="17" t="s">
        <v>70</v>
      </c>
      <c r="B58" s="18" t="s">
        <v>71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9946077</v>
      </c>
      <c r="J58" s="19">
        <v>10115563</v>
      </c>
      <c r="K58" s="19">
        <v>968713</v>
      </c>
      <c r="L58" s="20">
        <f t="shared" si="3"/>
        <v>21030353</v>
      </c>
    </row>
    <row r="59" spans="1:12" ht="13.5">
      <c r="A59" s="17" t="s">
        <v>70</v>
      </c>
      <c r="B59" s="18" t="s">
        <v>72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4583218</v>
      </c>
      <c r="J59" s="19">
        <v>3589149</v>
      </c>
      <c r="K59" s="19">
        <v>386333</v>
      </c>
      <c r="L59" s="20">
        <f t="shared" si="3"/>
        <v>8558700</v>
      </c>
    </row>
    <row r="60" spans="1:12" ht="13.5">
      <c r="A60" s="17" t="s">
        <v>70</v>
      </c>
      <c r="B60" s="18" t="s">
        <v>73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5425499</v>
      </c>
      <c r="J60" s="19">
        <v>6119374</v>
      </c>
      <c r="K60" s="19">
        <v>519211</v>
      </c>
      <c r="L60" s="20">
        <f t="shared" si="3"/>
        <v>12064084</v>
      </c>
    </row>
    <row r="61" spans="1:12" ht="13.5">
      <c r="A61" s="17" t="s">
        <v>70</v>
      </c>
      <c r="B61" s="18" t="s">
        <v>74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4542273</v>
      </c>
      <c r="J61" s="19">
        <v>5089542</v>
      </c>
      <c r="K61" s="19">
        <v>445481</v>
      </c>
      <c r="L61" s="20">
        <f t="shared" si="3"/>
        <v>10077296</v>
      </c>
    </row>
    <row r="62" spans="1:12" ht="13.5">
      <c r="A62" s="17" t="s">
        <v>75</v>
      </c>
      <c r="B62" s="18" t="s">
        <v>76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20850379</v>
      </c>
      <c r="J62" s="19">
        <v>21772469</v>
      </c>
      <c r="K62" s="19">
        <v>1847715</v>
      </c>
      <c r="L62" s="20">
        <f t="shared" si="3"/>
        <v>44470563</v>
      </c>
    </row>
    <row r="63" spans="1:12" ht="13.5">
      <c r="A63" s="17" t="s">
        <v>75</v>
      </c>
      <c r="B63" s="18" t="s">
        <v>77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4501457</v>
      </c>
      <c r="J63" s="19">
        <v>4803798</v>
      </c>
      <c r="K63" s="19">
        <v>0</v>
      </c>
      <c r="L63" s="20">
        <f t="shared" si="3"/>
        <v>9305255</v>
      </c>
    </row>
    <row r="64" spans="1:12" ht="13.5">
      <c r="A64" s="17" t="s">
        <v>78</v>
      </c>
      <c r="B64" s="18" t="s">
        <v>79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27451287</v>
      </c>
      <c r="J64" s="19">
        <v>30398083</v>
      </c>
      <c r="K64" s="19">
        <v>2684134</v>
      </c>
      <c r="L64" s="20">
        <f t="shared" si="3"/>
        <v>60533504</v>
      </c>
    </row>
    <row r="65" spans="1:12" ht="13.5">
      <c r="A65" s="17" t="s">
        <v>78</v>
      </c>
      <c r="B65" s="18" t="s">
        <v>80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1116107</v>
      </c>
      <c r="J65" s="19">
        <v>675516</v>
      </c>
      <c r="K65" s="19">
        <v>133096</v>
      </c>
      <c r="L65" s="20">
        <f t="shared" si="3"/>
        <v>1924719</v>
      </c>
    </row>
    <row r="66" spans="1:12" ht="13.5">
      <c r="A66" s="17" t="s">
        <v>78</v>
      </c>
      <c r="B66" s="18" t="s">
        <v>81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1115600</v>
      </c>
      <c r="J66" s="19">
        <v>750642</v>
      </c>
      <c r="K66" s="19">
        <v>112011</v>
      </c>
      <c r="L66" s="20">
        <f t="shared" si="3"/>
        <v>1978253</v>
      </c>
    </row>
    <row r="67" spans="1:12" ht="13.5">
      <c r="A67" s="17" t="s">
        <v>82</v>
      </c>
      <c r="B67" s="18" t="s">
        <v>83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44170505</v>
      </c>
      <c r="K67" s="19">
        <v>7409918</v>
      </c>
      <c r="L67" s="20">
        <f t="shared" si="3"/>
        <v>51580423</v>
      </c>
    </row>
    <row r="68" spans="1:12" ht="13.5">
      <c r="A68" s="17" t="s">
        <v>82</v>
      </c>
      <c r="B68" s="18" t="s">
        <v>84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1996566</v>
      </c>
      <c r="K68" s="19">
        <v>317204</v>
      </c>
      <c r="L68" s="20">
        <f t="shared" si="3"/>
        <v>2313770</v>
      </c>
    </row>
    <row r="69" spans="1:12" ht="13.5">
      <c r="A69" s="18" t="s">
        <v>82</v>
      </c>
      <c r="B69" s="18" t="s">
        <v>85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603324</v>
      </c>
      <c r="J69" s="19">
        <v>88127</v>
      </c>
      <c r="K69" s="19">
        <v>271548</v>
      </c>
      <c r="L69" s="20">
        <f t="shared" si="3"/>
        <v>962999</v>
      </c>
    </row>
    <row r="70" spans="1:12" ht="13.5">
      <c r="A70" s="17" t="s">
        <v>82</v>
      </c>
      <c r="B70" s="18" t="s">
        <v>86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2816790</v>
      </c>
      <c r="J70" s="19">
        <v>3430850</v>
      </c>
      <c r="K70" s="19">
        <v>535920</v>
      </c>
      <c r="L70" s="20">
        <f t="shared" si="3"/>
        <v>6783560</v>
      </c>
    </row>
    <row r="71" spans="1:12" ht="13.5">
      <c r="A71" s="17" t="s">
        <v>87</v>
      </c>
      <c r="B71" s="18" t="s">
        <v>88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2609977</v>
      </c>
      <c r="J71" s="19">
        <v>2081561</v>
      </c>
      <c r="K71" s="19">
        <v>232258</v>
      </c>
      <c r="L71" s="20">
        <f t="shared" si="3"/>
        <v>4923796</v>
      </c>
    </row>
    <row r="72" spans="1:12" ht="13.5">
      <c r="A72" s="17" t="s">
        <v>87</v>
      </c>
      <c r="B72" s="18" t="s">
        <v>89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29596406</v>
      </c>
      <c r="K72" s="19">
        <v>2563105</v>
      </c>
      <c r="L72" s="20">
        <f t="shared" si="3"/>
        <v>32159511</v>
      </c>
    </row>
    <row r="73" spans="1:12" ht="13.5">
      <c r="A73" s="17" t="s">
        <v>87</v>
      </c>
      <c r="B73" s="18" t="s">
        <v>90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286898</v>
      </c>
      <c r="K73" s="19">
        <v>36582</v>
      </c>
      <c r="L73" s="20">
        <f t="shared" si="3"/>
        <v>323480</v>
      </c>
    </row>
    <row r="74" spans="1:12" ht="13.5">
      <c r="A74" s="17" t="s">
        <v>87</v>
      </c>
      <c r="B74" s="21" t="s">
        <v>91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22">
        <v>533181</v>
      </c>
      <c r="K74" s="22">
        <v>34953</v>
      </c>
      <c r="L74" s="20">
        <f t="shared" si="3"/>
        <v>568134</v>
      </c>
    </row>
    <row r="75" spans="1:12" ht="13.5">
      <c r="A75" s="17" t="s">
        <v>92</v>
      </c>
      <c r="B75" s="18" t="s">
        <v>93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5055535</v>
      </c>
      <c r="K75" s="19">
        <v>0</v>
      </c>
      <c r="L75" s="20">
        <f t="shared" si="3"/>
        <v>5055535</v>
      </c>
    </row>
    <row r="76" spans="1:12" ht="13.5">
      <c r="A76" s="17" t="s">
        <v>92</v>
      </c>
      <c r="B76" s="18" t="s">
        <v>94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894790</v>
      </c>
      <c r="L76" s="20">
        <f t="shared" si="3"/>
        <v>894790</v>
      </c>
    </row>
    <row r="77" spans="1:12" ht="13.5">
      <c r="A77" s="17" t="s">
        <v>92</v>
      </c>
      <c r="B77" s="18" t="s">
        <v>95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6367716</v>
      </c>
      <c r="K77" s="19">
        <v>0</v>
      </c>
      <c r="L77" s="20">
        <f t="shared" si="3"/>
        <v>6367716</v>
      </c>
    </row>
    <row r="78" spans="1:12" ht="13.5">
      <c r="A78" s="17" t="s">
        <v>96</v>
      </c>
      <c r="B78" s="18" t="s">
        <v>97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28409367</v>
      </c>
      <c r="J78" s="19">
        <v>29905855</v>
      </c>
      <c r="K78" s="19">
        <v>4844229</v>
      </c>
      <c r="L78" s="20">
        <f t="shared" si="3"/>
        <v>63159451</v>
      </c>
    </row>
    <row r="79" spans="1:12" ht="13.5">
      <c r="A79" s="17" t="s">
        <v>96</v>
      </c>
      <c r="B79" s="18" t="s">
        <v>98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320946</v>
      </c>
      <c r="J79" s="19">
        <v>0</v>
      </c>
      <c r="K79" s="19">
        <v>0</v>
      </c>
      <c r="L79" s="20">
        <f t="shared" si="3"/>
        <v>320946</v>
      </c>
    </row>
    <row r="80" spans="1:12" ht="13.5">
      <c r="A80" s="17" t="s">
        <v>99</v>
      </c>
      <c r="B80" s="18" t="s">
        <v>100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20016293</v>
      </c>
      <c r="K80" s="19">
        <v>4223306</v>
      </c>
      <c r="L80" s="20">
        <f t="shared" si="3"/>
        <v>24239599</v>
      </c>
    </row>
    <row r="81" spans="1:12" ht="13.5">
      <c r="A81" s="17" t="s">
        <v>99</v>
      </c>
      <c r="B81" s="18" t="s">
        <v>101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5628291</v>
      </c>
      <c r="J81" s="19">
        <v>6985363</v>
      </c>
      <c r="K81" s="19">
        <v>1687652</v>
      </c>
      <c r="L81" s="20">
        <f t="shared" si="3"/>
        <v>14301306</v>
      </c>
    </row>
    <row r="82" spans="1:12" ht="13.5">
      <c r="A82" s="17" t="s">
        <v>99</v>
      </c>
      <c r="B82" s="18" t="s">
        <v>102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3530886</v>
      </c>
      <c r="K82" s="19">
        <v>303336</v>
      </c>
      <c r="L82" s="20">
        <f t="shared" si="3"/>
        <v>3834222</v>
      </c>
    </row>
    <row r="83" spans="1:12" ht="13.5">
      <c r="A83" s="17" t="s">
        <v>99</v>
      </c>
      <c r="B83" s="18" t="s">
        <v>103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1237639</v>
      </c>
      <c r="J83" s="19">
        <v>1967753</v>
      </c>
      <c r="K83" s="19">
        <v>0</v>
      </c>
      <c r="L83" s="20">
        <f t="shared" si="3"/>
        <v>3205392</v>
      </c>
    </row>
    <row r="84" spans="1:12" ht="13.5">
      <c r="A84" s="17" t="s">
        <v>99</v>
      </c>
      <c r="B84" s="18" t="s">
        <v>104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7444879</v>
      </c>
      <c r="J84" s="19">
        <v>8477327</v>
      </c>
      <c r="K84" s="19">
        <v>0</v>
      </c>
      <c r="L84" s="20">
        <f t="shared" si="3"/>
        <v>15922206</v>
      </c>
    </row>
    <row r="85" spans="1:12" ht="13.5">
      <c r="A85" s="17" t="s">
        <v>105</v>
      </c>
      <c r="B85" s="18" t="s">
        <v>106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14438785</v>
      </c>
      <c r="J85" s="19">
        <v>21041205</v>
      </c>
      <c r="K85" s="19">
        <v>0</v>
      </c>
      <c r="L85" s="20">
        <f t="shared" si="3"/>
        <v>35479990</v>
      </c>
    </row>
    <row r="86" spans="1:12" ht="13.5">
      <c r="A86" s="17" t="s">
        <v>105</v>
      </c>
      <c r="B86" s="18" t="s">
        <v>107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6309870</v>
      </c>
      <c r="J86" s="19">
        <v>7993036</v>
      </c>
      <c r="K86" s="19">
        <v>665283</v>
      </c>
      <c r="L86" s="20">
        <f t="shared" si="3"/>
        <v>14968189</v>
      </c>
    </row>
    <row r="87" spans="1:12" ht="13.5">
      <c r="A87" s="17" t="s">
        <v>108</v>
      </c>
      <c r="B87" s="18" t="s">
        <v>109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3794349</v>
      </c>
      <c r="K87" s="19">
        <v>585551</v>
      </c>
      <c r="L87" s="20">
        <f t="shared" si="3"/>
        <v>4379900</v>
      </c>
    </row>
    <row r="88" spans="1:12" ht="13.5">
      <c r="A88" s="17" t="s">
        <v>108</v>
      </c>
      <c r="B88" s="18" t="s">
        <v>110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847608</v>
      </c>
      <c r="J88" s="19">
        <v>51738</v>
      </c>
      <c r="K88" s="19">
        <v>0</v>
      </c>
      <c r="L88" s="20">
        <f t="shared" si="3"/>
        <v>899346</v>
      </c>
    </row>
    <row r="89" spans="1:12" ht="13.5">
      <c r="A89" s="17" t="s">
        <v>108</v>
      </c>
      <c r="B89" s="18" t="s">
        <v>111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37426730</v>
      </c>
      <c r="J89" s="19">
        <v>30314842</v>
      </c>
      <c r="K89" s="19">
        <v>3635248</v>
      </c>
      <c r="L89" s="20">
        <f t="shared" si="3"/>
        <v>71376820</v>
      </c>
    </row>
    <row r="90" spans="1:12" ht="13.5">
      <c r="A90" s="17" t="s">
        <v>112</v>
      </c>
      <c r="B90" s="18" t="s">
        <v>113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3677463</v>
      </c>
      <c r="J90" s="19">
        <v>3735960</v>
      </c>
      <c r="K90" s="19">
        <v>387382</v>
      </c>
      <c r="L90" s="20">
        <f t="shared" si="3"/>
        <v>7800805</v>
      </c>
    </row>
    <row r="91" spans="1:12" ht="13.5">
      <c r="A91" s="17" t="s">
        <v>112</v>
      </c>
      <c r="B91" s="18" t="s">
        <v>114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3200000</v>
      </c>
      <c r="J91" s="19">
        <v>16700000</v>
      </c>
      <c r="K91" s="19">
        <v>1200000</v>
      </c>
      <c r="L91" s="20">
        <f t="shared" si="3"/>
        <v>21100000</v>
      </c>
    </row>
    <row r="92" spans="1:12" ht="13.5">
      <c r="A92" s="17" t="s">
        <v>115</v>
      </c>
      <c r="B92" s="18" t="s">
        <v>116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21046408</v>
      </c>
      <c r="J92" s="19">
        <v>22193261</v>
      </c>
      <c r="K92" s="19">
        <v>1868579</v>
      </c>
      <c r="L92" s="20">
        <f t="shared" si="3"/>
        <v>45108248</v>
      </c>
    </row>
    <row r="93" spans="1:12" ht="13.5">
      <c r="A93" s="17" t="s">
        <v>115</v>
      </c>
      <c r="B93" s="18" t="s">
        <v>117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5169581</v>
      </c>
      <c r="J93" s="19">
        <v>5767730</v>
      </c>
      <c r="K93" s="19">
        <v>489576</v>
      </c>
      <c r="L93" s="20">
        <f t="shared" si="3"/>
        <v>11426887</v>
      </c>
    </row>
    <row r="94" spans="1:12" ht="13.5">
      <c r="A94" s="17" t="s">
        <v>118</v>
      </c>
      <c r="B94" s="18" t="s">
        <v>119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23214324</v>
      </c>
      <c r="J94" s="19">
        <v>22491672</v>
      </c>
      <c r="K94" s="19">
        <v>3779223</v>
      </c>
      <c r="L94" s="20">
        <f t="shared" si="3"/>
        <v>49485219</v>
      </c>
    </row>
    <row r="95" spans="1:12" ht="13.5">
      <c r="A95" s="17" t="s">
        <v>118</v>
      </c>
      <c r="B95" s="18" t="s">
        <v>120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6012445</v>
      </c>
      <c r="J95" s="19">
        <v>5294317</v>
      </c>
      <c r="K95" s="19">
        <v>1176388</v>
      </c>
      <c r="L95" s="20">
        <f t="shared" si="3"/>
        <v>12483150</v>
      </c>
    </row>
    <row r="96" spans="1:12" ht="13.5">
      <c r="A96" s="17" t="s">
        <v>118</v>
      </c>
      <c r="B96" s="18" t="s">
        <v>121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2830684</v>
      </c>
      <c r="J96" s="19">
        <v>3188762</v>
      </c>
      <c r="K96" s="19">
        <v>560000</v>
      </c>
      <c r="L96" s="20">
        <f t="shared" si="3"/>
        <v>6579446</v>
      </c>
    </row>
    <row r="97" spans="1:12" ht="13.5">
      <c r="A97" s="17" t="s">
        <v>118</v>
      </c>
      <c r="B97" s="18" t="s">
        <v>122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832835</v>
      </c>
      <c r="J97" s="19">
        <v>1764894</v>
      </c>
      <c r="K97" s="19">
        <v>297217</v>
      </c>
      <c r="L97" s="20">
        <v>2894946</v>
      </c>
    </row>
    <row r="98" spans="1:12" ht="13.5">
      <c r="A98" s="18" t="s">
        <v>123</v>
      </c>
      <c r="B98" s="18" t="s">
        <v>124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1212862</v>
      </c>
      <c r="K98" s="19">
        <v>254187</v>
      </c>
      <c r="L98" s="23">
        <v>1467049</v>
      </c>
    </row>
    <row r="99" spans="1:12" ht="13.5">
      <c r="A99" s="18" t="s">
        <v>125</v>
      </c>
      <c r="B99" s="18" t="s">
        <v>126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1195532</v>
      </c>
      <c r="J99" s="19">
        <v>1842111</v>
      </c>
      <c r="K99" s="19">
        <v>0</v>
      </c>
      <c r="L99" s="23">
        <f aca="true" t="shared" si="4" ref="L99:L129">SUM(C99:K99)</f>
        <v>3037643</v>
      </c>
    </row>
    <row r="100" spans="1:12" ht="13.5">
      <c r="A100" s="17" t="s">
        <v>125</v>
      </c>
      <c r="B100" s="18" t="s">
        <v>127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10613901</v>
      </c>
      <c r="K100" s="19">
        <v>907976</v>
      </c>
      <c r="L100" s="20">
        <f t="shared" si="4"/>
        <v>11521877</v>
      </c>
    </row>
    <row r="101" spans="1:12" ht="13.5">
      <c r="A101" s="17" t="s">
        <v>125</v>
      </c>
      <c r="B101" s="18" t="s">
        <v>128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4342676</v>
      </c>
      <c r="J101" s="19">
        <v>6685897</v>
      </c>
      <c r="K101" s="19">
        <v>678252</v>
      </c>
      <c r="L101" s="20">
        <f t="shared" si="4"/>
        <v>11706825</v>
      </c>
    </row>
    <row r="102" spans="1:12" ht="13.5">
      <c r="A102" s="17" t="s">
        <v>129</v>
      </c>
      <c r="B102" s="18" t="s">
        <v>130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11987740</v>
      </c>
      <c r="J102" s="19">
        <v>14018627</v>
      </c>
      <c r="K102" s="19">
        <v>1144384</v>
      </c>
      <c r="L102" s="20">
        <f t="shared" si="4"/>
        <v>27150751</v>
      </c>
    </row>
    <row r="103" spans="1:12" ht="13.5">
      <c r="A103" s="17" t="s">
        <v>129</v>
      </c>
      <c r="B103" s="18" t="s">
        <v>131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5353963</v>
      </c>
      <c r="J103" s="19">
        <v>6628562</v>
      </c>
      <c r="K103" s="19">
        <v>942739</v>
      </c>
      <c r="L103" s="20">
        <f t="shared" si="4"/>
        <v>12925264</v>
      </c>
    </row>
    <row r="104" spans="1:12" ht="13.5">
      <c r="A104" s="17" t="s">
        <v>129</v>
      </c>
      <c r="B104" s="18" t="s">
        <v>132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7261294</v>
      </c>
      <c r="J104" s="19">
        <v>7667003</v>
      </c>
      <c r="K104" s="19">
        <v>651941</v>
      </c>
      <c r="L104" s="20">
        <f t="shared" si="4"/>
        <v>15580238</v>
      </c>
    </row>
    <row r="105" spans="1:12" ht="13.5">
      <c r="A105" s="17" t="s">
        <v>129</v>
      </c>
      <c r="B105" s="18" t="s">
        <v>133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3689326</v>
      </c>
      <c r="J105" s="19">
        <v>4005341</v>
      </c>
      <c r="K105" s="19">
        <v>354507</v>
      </c>
      <c r="L105" s="20">
        <f t="shared" si="4"/>
        <v>8049174</v>
      </c>
    </row>
    <row r="106" spans="1:12" ht="13.5">
      <c r="A106" s="17" t="s">
        <v>134</v>
      </c>
      <c r="B106" s="18" t="s">
        <v>135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4495356</v>
      </c>
      <c r="J106" s="19">
        <v>4445819</v>
      </c>
      <c r="K106" s="19">
        <v>441271</v>
      </c>
      <c r="L106" s="20">
        <f t="shared" si="4"/>
        <v>9382446</v>
      </c>
    </row>
    <row r="107" spans="1:12" ht="13.5">
      <c r="A107" s="17" t="s">
        <v>136</v>
      </c>
      <c r="B107" s="18" t="s">
        <v>137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11563211</v>
      </c>
      <c r="J107" s="19">
        <v>12032707</v>
      </c>
      <c r="K107" s="19">
        <v>2193154</v>
      </c>
      <c r="L107" s="20">
        <f t="shared" si="4"/>
        <v>25789072</v>
      </c>
    </row>
    <row r="108" spans="1:12" ht="13.5">
      <c r="A108" s="17" t="s">
        <v>136</v>
      </c>
      <c r="B108" s="18" t="s">
        <v>138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2433584</v>
      </c>
      <c r="J108" s="19">
        <v>1212751</v>
      </c>
      <c r="K108" s="19">
        <v>202445</v>
      </c>
      <c r="L108" s="20">
        <f t="shared" si="4"/>
        <v>3848780</v>
      </c>
    </row>
    <row r="109" spans="1:12" ht="13.5">
      <c r="A109" s="17" t="s">
        <v>139</v>
      </c>
      <c r="B109" s="18" t="s">
        <v>140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21583781</v>
      </c>
      <c r="J109" s="19">
        <v>21814785</v>
      </c>
      <c r="K109" s="19">
        <v>3911122</v>
      </c>
      <c r="L109" s="20">
        <f t="shared" si="4"/>
        <v>47309688</v>
      </c>
    </row>
    <row r="110" spans="1:12" ht="13.5">
      <c r="A110" s="17" t="s">
        <v>139</v>
      </c>
      <c r="B110" s="18" t="s">
        <v>141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5398100</v>
      </c>
      <c r="J110" s="19">
        <v>5717392</v>
      </c>
      <c r="K110" s="19">
        <v>1158655</v>
      </c>
      <c r="L110" s="20">
        <f t="shared" si="4"/>
        <v>12274147</v>
      </c>
    </row>
    <row r="111" spans="1:12" ht="13.5">
      <c r="A111" s="17" t="s">
        <v>139</v>
      </c>
      <c r="B111" s="18" t="s">
        <v>142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7454120</v>
      </c>
      <c r="J111" s="19">
        <v>7630285</v>
      </c>
      <c r="K111" s="19">
        <v>1190392</v>
      </c>
      <c r="L111" s="20">
        <f t="shared" si="4"/>
        <v>16274797</v>
      </c>
    </row>
    <row r="112" spans="1:12" ht="13.5">
      <c r="A112" s="17" t="s">
        <v>143</v>
      </c>
      <c r="B112" s="18" t="s">
        <v>144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467508</v>
      </c>
      <c r="J112" s="19">
        <v>847638</v>
      </c>
      <c r="K112" s="19">
        <v>185952</v>
      </c>
      <c r="L112" s="20">
        <f t="shared" si="4"/>
        <v>1501098</v>
      </c>
    </row>
    <row r="113" spans="1:12" ht="13.5">
      <c r="A113" s="17" t="s">
        <v>143</v>
      </c>
      <c r="B113" s="18" t="s">
        <v>145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5525689</v>
      </c>
      <c r="J113" s="19">
        <v>5991630</v>
      </c>
      <c r="K113" s="19">
        <v>1061758</v>
      </c>
      <c r="L113" s="20">
        <f t="shared" si="4"/>
        <v>12579077</v>
      </c>
    </row>
    <row r="114" spans="1:12" ht="13.5">
      <c r="A114" s="17" t="s">
        <v>143</v>
      </c>
      <c r="B114" s="18" t="s">
        <v>146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14763221</v>
      </c>
      <c r="K114" s="19">
        <v>3350739</v>
      </c>
      <c r="L114" s="20">
        <f t="shared" si="4"/>
        <v>18113960</v>
      </c>
    </row>
    <row r="115" spans="1:12" ht="13.5">
      <c r="A115" s="17" t="s">
        <v>147</v>
      </c>
      <c r="B115" s="18" t="s">
        <v>148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4206578</v>
      </c>
      <c r="J115" s="19">
        <v>0</v>
      </c>
      <c r="K115" s="19">
        <v>0</v>
      </c>
      <c r="L115" s="20">
        <f t="shared" si="4"/>
        <v>4206578</v>
      </c>
    </row>
    <row r="116" spans="1:12" ht="13.5">
      <c r="A116" s="17" t="s">
        <v>147</v>
      </c>
      <c r="B116" s="18" t="s">
        <v>149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7997828</v>
      </c>
      <c r="J116" s="19">
        <v>6555976</v>
      </c>
      <c r="K116" s="19">
        <v>0</v>
      </c>
      <c r="L116" s="20">
        <f t="shared" si="4"/>
        <v>14553804</v>
      </c>
    </row>
    <row r="117" spans="1:12" ht="13.5">
      <c r="A117" s="17" t="s">
        <v>150</v>
      </c>
      <c r="B117" s="18" t="s">
        <v>151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1251322</v>
      </c>
      <c r="K117" s="19">
        <v>95724</v>
      </c>
      <c r="L117" s="20">
        <f t="shared" si="4"/>
        <v>1347046</v>
      </c>
    </row>
    <row r="118" spans="1:12" ht="13.5">
      <c r="A118" s="17" t="s">
        <v>150</v>
      </c>
      <c r="B118" s="18" t="s">
        <v>152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3291575</v>
      </c>
      <c r="J118" s="19">
        <v>2595456</v>
      </c>
      <c r="K118" s="19">
        <v>436918</v>
      </c>
      <c r="L118" s="20">
        <f t="shared" si="4"/>
        <v>6323949</v>
      </c>
    </row>
    <row r="119" spans="1:12" ht="13.5">
      <c r="A119" s="17" t="s">
        <v>150</v>
      </c>
      <c r="B119" s="18" t="s">
        <v>153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17857930</v>
      </c>
      <c r="J119" s="19">
        <v>21631281</v>
      </c>
      <c r="K119" s="19">
        <v>3720467</v>
      </c>
      <c r="L119" s="20">
        <f t="shared" si="4"/>
        <v>43209678</v>
      </c>
    </row>
    <row r="120" spans="1:12" ht="13.5">
      <c r="A120" s="17" t="s">
        <v>150</v>
      </c>
      <c r="B120" s="18" t="s">
        <v>154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9419488</v>
      </c>
      <c r="J120" s="19">
        <v>10566770</v>
      </c>
      <c r="K120" s="19">
        <v>1798491</v>
      </c>
      <c r="L120" s="20">
        <f t="shared" si="4"/>
        <v>21784749</v>
      </c>
    </row>
    <row r="121" spans="1:12" ht="13.5">
      <c r="A121" s="17" t="s">
        <v>155</v>
      </c>
      <c r="B121" s="18" t="s">
        <v>156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7492785</v>
      </c>
      <c r="J121" s="19">
        <v>6477204</v>
      </c>
      <c r="K121" s="19">
        <v>688886</v>
      </c>
      <c r="L121" s="20">
        <f t="shared" si="4"/>
        <v>14658875</v>
      </c>
    </row>
    <row r="122" spans="1:12" ht="13.5">
      <c r="A122" s="17" t="s">
        <v>157</v>
      </c>
      <c r="B122" s="18" t="s">
        <v>158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13343432</v>
      </c>
      <c r="J122" s="19">
        <v>16687807</v>
      </c>
      <c r="K122" s="19">
        <v>3066837</v>
      </c>
      <c r="L122" s="20">
        <f t="shared" si="4"/>
        <v>33098076</v>
      </c>
    </row>
    <row r="123" spans="1:12" ht="13.5">
      <c r="A123" s="17" t="s">
        <v>159</v>
      </c>
      <c r="B123" s="18" t="s">
        <v>160</v>
      </c>
      <c r="C123" s="19">
        <v>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20197013</v>
      </c>
      <c r="J123" s="19">
        <v>27769084</v>
      </c>
      <c r="K123" s="19">
        <v>4765168</v>
      </c>
      <c r="L123" s="20">
        <f t="shared" si="4"/>
        <v>52731265</v>
      </c>
    </row>
    <row r="124" spans="1:12" ht="13.5">
      <c r="A124" s="17" t="s">
        <v>159</v>
      </c>
      <c r="B124" s="18" t="s">
        <v>161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5602613</v>
      </c>
      <c r="J124" s="19">
        <v>5715645</v>
      </c>
      <c r="K124" s="19">
        <v>1074000</v>
      </c>
      <c r="L124" s="20">
        <f t="shared" si="4"/>
        <v>12392258</v>
      </c>
    </row>
    <row r="125" spans="1:12" ht="13.5">
      <c r="A125" s="17" t="s">
        <v>159</v>
      </c>
      <c r="B125" s="18" t="s">
        <v>162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2310219</v>
      </c>
      <c r="J125" s="19">
        <v>2508105</v>
      </c>
      <c r="K125" s="19">
        <v>397737</v>
      </c>
      <c r="L125" s="20">
        <f t="shared" si="4"/>
        <v>5216061</v>
      </c>
    </row>
    <row r="126" spans="1:12" ht="13.5">
      <c r="A126" s="17" t="s">
        <v>163</v>
      </c>
      <c r="B126" s="18" t="s">
        <v>164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3150157</v>
      </c>
      <c r="J126" s="19">
        <v>2988323</v>
      </c>
      <c r="K126" s="19">
        <v>392530</v>
      </c>
      <c r="L126" s="20">
        <f t="shared" si="4"/>
        <v>6531010</v>
      </c>
    </row>
    <row r="127" spans="1:12" ht="13.5">
      <c r="A127" s="17" t="s">
        <v>163</v>
      </c>
      <c r="B127" s="18" t="s">
        <v>165</v>
      </c>
      <c r="C127" s="19">
        <v>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2508099</v>
      </c>
      <c r="J127" s="19">
        <v>2237039</v>
      </c>
      <c r="K127" s="19">
        <v>0</v>
      </c>
      <c r="L127" s="20">
        <f t="shared" si="4"/>
        <v>4745138</v>
      </c>
    </row>
    <row r="128" spans="1:12" ht="13.5">
      <c r="A128" s="17" t="s">
        <v>163</v>
      </c>
      <c r="B128" s="18" t="s">
        <v>166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5331897</v>
      </c>
      <c r="J128" s="19">
        <v>6045454</v>
      </c>
      <c r="K128" s="19">
        <v>508354</v>
      </c>
      <c r="L128" s="20">
        <f t="shared" si="4"/>
        <v>11885705</v>
      </c>
    </row>
    <row r="129" spans="1:12" ht="14.25" thickBot="1">
      <c r="A129" s="17" t="s">
        <v>163</v>
      </c>
      <c r="B129" s="18" t="s">
        <v>167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3175445</v>
      </c>
      <c r="J129" s="19">
        <v>3750064</v>
      </c>
      <c r="K129" s="19">
        <v>155238</v>
      </c>
      <c r="L129" s="20">
        <f t="shared" si="4"/>
        <v>7080747</v>
      </c>
    </row>
    <row r="130" spans="1:12" ht="14.25" thickBot="1">
      <c r="A130" s="24" t="s">
        <v>168</v>
      </c>
      <c r="B130" s="25"/>
      <c r="C130" s="26">
        <f aca="true" t="shared" si="5" ref="C130:L130">SUM(C6:C129)</f>
        <v>0</v>
      </c>
      <c r="D130" s="26">
        <f t="shared" si="5"/>
        <v>0</v>
      </c>
      <c r="E130" s="26">
        <f t="shared" si="5"/>
        <v>0</v>
      </c>
      <c r="F130" s="26">
        <f t="shared" si="5"/>
        <v>0</v>
      </c>
      <c r="G130" s="26">
        <f t="shared" si="5"/>
        <v>0</v>
      </c>
      <c r="H130" s="26">
        <f t="shared" si="5"/>
        <v>0</v>
      </c>
      <c r="I130" s="26">
        <f t="shared" si="5"/>
        <v>917340857.7</v>
      </c>
      <c r="J130" s="26">
        <f t="shared" si="5"/>
        <v>1249127887</v>
      </c>
      <c r="K130" s="26">
        <f t="shared" si="5"/>
        <v>165438588</v>
      </c>
      <c r="L130" s="27">
        <f t="shared" si="5"/>
        <v>2331907332.7</v>
      </c>
    </row>
    <row r="131" spans="1:12" ht="12.75">
      <c r="A131" s="28"/>
      <c r="B131" s="28"/>
      <c r="C131" s="29">
        <f aca="true" t="shared" si="6" ref="C131:L131">+C130/$L$130</f>
        <v>0</v>
      </c>
      <c r="D131" s="29">
        <f t="shared" si="6"/>
        <v>0</v>
      </c>
      <c r="E131" s="29">
        <f t="shared" si="6"/>
        <v>0</v>
      </c>
      <c r="F131" s="29">
        <f t="shared" si="6"/>
        <v>0</v>
      </c>
      <c r="G131" s="29">
        <f t="shared" si="6"/>
        <v>0</v>
      </c>
      <c r="H131" s="29">
        <f t="shared" si="6"/>
        <v>0</v>
      </c>
      <c r="I131" s="29">
        <f t="shared" si="6"/>
        <v>0.3933864973261423</v>
      </c>
      <c r="J131" s="29">
        <f t="shared" si="6"/>
        <v>0.5356678927518517</v>
      </c>
      <c r="K131" s="29">
        <f t="shared" si="6"/>
        <v>0.07094560992200614</v>
      </c>
      <c r="L131" s="29">
        <f t="shared" si="6"/>
        <v>1</v>
      </c>
    </row>
    <row r="132" spans="1:12" ht="12.75">
      <c r="A132" s="28" t="s">
        <v>169</v>
      </c>
      <c r="B132" s="28"/>
      <c r="C132" s="30">
        <v>0</v>
      </c>
      <c r="D132" s="30">
        <f aca="true" t="shared" si="7" ref="D132:K132">+C132+D130</f>
        <v>0</v>
      </c>
      <c r="E132" s="30">
        <f t="shared" si="7"/>
        <v>0</v>
      </c>
      <c r="F132" s="30">
        <f t="shared" si="7"/>
        <v>0</v>
      </c>
      <c r="G132" s="30">
        <f t="shared" si="7"/>
        <v>0</v>
      </c>
      <c r="H132" s="30">
        <f t="shared" si="7"/>
        <v>0</v>
      </c>
      <c r="I132" s="30">
        <f t="shared" si="7"/>
        <v>917340857.7</v>
      </c>
      <c r="J132" s="30">
        <f t="shared" si="7"/>
        <v>2166468744.7</v>
      </c>
      <c r="K132" s="30">
        <f t="shared" si="7"/>
        <v>2331907332.7</v>
      </c>
      <c r="L132" s="28"/>
    </row>
  </sheetData>
  <mergeCells count="1">
    <mergeCell ref="C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agenda0</dc:creator>
  <cp:keywords/>
  <dc:description/>
  <cp:lastModifiedBy>agenda0</cp:lastModifiedBy>
  <dcterms:created xsi:type="dcterms:W3CDTF">2001-06-06T08:58:28Z</dcterms:created>
  <dcterms:modified xsi:type="dcterms:W3CDTF">2001-06-06T08:58:56Z</dcterms:modified>
  <cp:category/>
  <cp:version/>
  <cp:contentType/>
  <cp:contentStatus/>
</cp:coreProperties>
</file>