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070" activeTab="0"/>
  </bookViews>
  <sheets>
    <sheet name="2005-2008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<sst xmlns="http://schemas.openxmlformats.org/spreadsheetml/2006/main" count="34" uniqueCount="29">
  <si>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Cestovný pas</t>
  </si>
  <si>
    <t>Povolenie na pobyt - IDK</t>
  </si>
  <si>
    <t>Povolenie na pobyt - nálepka</t>
  </si>
  <si>
    <t>Vízum</t>
  </si>
  <si>
    <t>Európsky zbrojný pas</t>
  </si>
  <si>
    <t>Vodičský preukaz</t>
  </si>
  <si>
    <t>CELKOM /SK/</t>
  </si>
  <si>
    <t>Druh dokladu</t>
  </si>
  <si>
    <t>P. č.</t>
  </si>
  <si>
    <t>Formulár pre udelenie víza</t>
  </si>
  <si>
    <t>Správne poplatky za 1 ks vydaného dokladu      /SK/</t>
  </si>
  <si>
    <t>Náklady na čistopisy dokladov spolu                          /SK/</t>
  </si>
  <si>
    <t>Náklady  na 1 ks čistopisu dokladu         /SK/</t>
  </si>
  <si>
    <t>prvé štyri mesiace roku 2005</t>
  </si>
  <si>
    <t>Tabuľka č. 1</t>
  </si>
  <si>
    <t>Náklady na čistopisy dokladov</t>
  </si>
  <si>
    <t>Rozdiel</t>
  </si>
  <si>
    <t>Rekapitulácia za prvé štyri mesiace roku 2005</t>
  </si>
  <si>
    <t>0 až 500</t>
  </si>
  <si>
    <t>0 až 4000</t>
  </si>
  <si>
    <t>200 až 4000</t>
  </si>
  <si>
    <t>Počet vydaných dokladov od             1. 1. 2005 do             30. 4. 2005 /ks/</t>
  </si>
  <si>
    <t>Príjmy zo správnych poplatkov</t>
  </si>
  <si>
    <t>Osvedčenie o evidencii vozidla</t>
  </si>
  <si>
    <t>0*</t>
  </si>
  <si>
    <t xml:space="preserve">* čistopisy zakúpilo MV SR v roku 2004 </t>
  </si>
  <si>
    <t>Príjem štátneho rozpočtu za správne poplatky spolu  za vydané doklady                               /SK/</t>
  </si>
  <si>
    <t>Náklady na čistopisy dokladov a príjmy zo správnych poplatkov za prvé štyri mesiace roku 2005</t>
  </si>
  <si>
    <t>Prílohy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</si>
</sst>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.00\ _S_k"/>
    <numFmt numFmtId="166" formatCode="[$-41B]d\.\ mmmm\ yyyy"/>
  </numFmts>
  <fonts count="10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2" fontId="3" fillId="0" borderId="8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3" fontId="3" fillId="0" borderId="9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2" fontId="3" fillId="0" borderId="19" xfId="0" applyNumberFormat="1" applyFont="1" applyFill="1" applyBorder="1" applyAlignment="1">
      <alignment/>
    </xf>
    <xf numFmtId="0" fontId="0" fillId="0" borderId="20" xfId="0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1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/>
    </xf>
    <xf numFmtId="0" fontId="3" fillId="0" borderId="25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34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="130" zoomScaleNormal="130" zoomScaleSheetLayoutView="85" workbookViewId="0" topLeftCell="A1">
      <selection activeCell="E3" sqref="E3"/>
    </sheetView>
  </sheetViews>
  <sheetFormatPr defaultColWidth="9.140625" defaultRowHeight="12.75"/>
  <cols>
    <col min="1" max="1" width="2.421875" style="5" customWidth="1"/>
    <col min="2" max="2" width="23.421875" style="2" customWidth="1"/>
    <col min="3" max="4" width="11.7109375" style="2" customWidth="1"/>
    <col min="5" max="5" width="10.7109375" style="2" customWidth="1"/>
    <col min="6" max="6" width="12.28125" style="2" bestFit="1" customWidth="1"/>
    <col min="7" max="7" width="13.7109375" style="2" customWidth="1"/>
    <col min="8" max="8" width="11.7109375" style="2" customWidth="1"/>
    <col min="9" max="9" width="11.28125" style="2" customWidth="1"/>
    <col min="10" max="10" width="10.7109375" style="2" customWidth="1"/>
    <col min="11" max="11" width="7.7109375" style="2" customWidth="1"/>
    <col min="12" max="12" width="13.7109375" style="2" customWidth="1"/>
    <col min="13" max="14" width="9.140625" style="2" customWidth="1"/>
    <col min="15" max="15" width="9.57421875" style="2" bestFit="1" customWidth="1"/>
    <col min="16" max="16" width="9.140625" style="2" customWidth="1"/>
    <col min="17" max="17" width="12.140625" style="2" bestFit="1" customWidth="1"/>
    <col min="18" max="19" width="9.140625" style="2" customWidth="1"/>
    <col min="20" max="20" width="9.57421875" style="2" bestFit="1" customWidth="1"/>
    <col min="21" max="21" width="9.140625" style="2" customWidth="1"/>
    <col min="22" max="22" width="12.140625" style="2" bestFit="1" customWidth="1"/>
    <col min="23" max="16384" width="9.140625" style="2" customWidth="1"/>
  </cols>
  <sheetData>
    <row r="1" spans="1:14" ht="12.75" customHeight="1">
      <c r="A1" s="3"/>
      <c r="B1" s="3"/>
      <c r="C1" s="5"/>
      <c r="D1" s="5"/>
      <c r="E1" s="51" t="s">
        <v>28</v>
      </c>
      <c r="F1" s="5"/>
      <c r="G1" s="5"/>
      <c r="H1" s="5"/>
      <c r="I1" s="5"/>
      <c r="J1" s="49"/>
      <c r="K1" s="49"/>
      <c r="L1" s="49"/>
      <c r="M1" s="50"/>
      <c r="N1" s="50"/>
    </row>
    <row r="2" spans="1:12" ht="12.75" customHeight="1">
      <c r="A2" s="3"/>
      <c r="B2" s="4"/>
      <c r="J2" s="4"/>
      <c r="K2" s="4"/>
      <c r="L2" s="4"/>
    </row>
    <row r="3" spans="2:9" ht="18.75" customHeight="1">
      <c r="B3" s="35" t="s">
        <v>27</v>
      </c>
      <c r="D3" s="4"/>
      <c r="E3" s="4"/>
      <c r="F3" s="4"/>
      <c r="G3" s="4"/>
      <c r="H3" s="4"/>
      <c r="I3" s="4"/>
    </row>
    <row r="4" spans="2:9" ht="18.75" customHeight="1">
      <c r="B4" s="35"/>
      <c r="D4" s="4"/>
      <c r="E4" s="4"/>
      <c r="F4" s="4"/>
      <c r="G4" s="4"/>
      <c r="H4" s="4"/>
      <c r="I4" s="4"/>
    </row>
    <row r="5" ht="12.75" customHeight="1" thickBot="1">
      <c r="G5" s="36" t="s">
        <v>14</v>
      </c>
    </row>
    <row r="6" spans="1:7" ht="13.5" customHeight="1" thickBot="1">
      <c r="A6" s="57" t="s">
        <v>8</v>
      </c>
      <c r="B6" s="59" t="s">
        <v>7</v>
      </c>
      <c r="C6" s="54" t="s">
        <v>13</v>
      </c>
      <c r="D6" s="55"/>
      <c r="E6" s="55"/>
      <c r="F6" s="55"/>
      <c r="G6" s="56"/>
    </row>
    <row r="7" spans="1:7" s="9" customFormat="1" ht="63" customHeight="1" thickBot="1">
      <c r="A7" s="58"/>
      <c r="B7" s="60"/>
      <c r="C7" s="6" t="s">
        <v>21</v>
      </c>
      <c r="D7" s="7" t="s">
        <v>12</v>
      </c>
      <c r="E7" s="7" t="s">
        <v>11</v>
      </c>
      <c r="F7" s="7" t="s">
        <v>10</v>
      </c>
      <c r="G7" s="8" t="s">
        <v>26</v>
      </c>
    </row>
    <row r="8" spans="1:7" ht="16.5" customHeight="1" thickTop="1">
      <c r="A8" s="10">
        <v>1</v>
      </c>
      <c r="B8" s="11" t="s">
        <v>0</v>
      </c>
      <c r="C8" s="12">
        <v>148246</v>
      </c>
      <c r="D8" s="13">
        <v>161</v>
      </c>
      <c r="E8" s="14">
        <f>C8*D8</f>
        <v>23867606</v>
      </c>
      <c r="F8" s="41" t="s">
        <v>20</v>
      </c>
      <c r="G8" s="15">
        <v>128641600</v>
      </c>
    </row>
    <row r="9" spans="1:7" ht="16.5" customHeight="1">
      <c r="A9" s="16">
        <f>A8+1</f>
        <v>2</v>
      </c>
      <c r="B9" s="17" t="s">
        <v>3</v>
      </c>
      <c r="C9" s="18">
        <v>246</v>
      </c>
      <c r="D9" s="19">
        <v>60</v>
      </c>
      <c r="E9" s="43" t="s">
        <v>24</v>
      </c>
      <c r="F9" s="43" t="s">
        <v>19</v>
      </c>
      <c r="G9" s="21">
        <v>852000</v>
      </c>
    </row>
    <row r="10" spans="1:7" ht="16.5" customHeight="1">
      <c r="A10" s="16">
        <f aca="true" t="shared" si="0" ref="A10:A15">A9+1</f>
        <v>3</v>
      </c>
      <c r="B10" s="22" t="s">
        <v>9</v>
      </c>
      <c r="C10" s="18">
        <v>0</v>
      </c>
      <c r="D10" s="19">
        <v>50</v>
      </c>
      <c r="E10" s="43" t="s">
        <v>24</v>
      </c>
      <c r="F10" s="20">
        <v>0</v>
      </c>
      <c r="G10" s="21">
        <f>C10*F10</f>
        <v>0</v>
      </c>
    </row>
    <row r="11" spans="1:7" ht="16.5" customHeight="1">
      <c r="A11" s="16">
        <f t="shared" si="0"/>
        <v>4</v>
      </c>
      <c r="B11" s="17" t="s">
        <v>1</v>
      </c>
      <c r="C11" s="18">
        <v>2154</v>
      </c>
      <c r="D11" s="19">
        <v>78.5</v>
      </c>
      <c r="E11" s="43" t="s">
        <v>24</v>
      </c>
      <c r="F11" s="20">
        <v>100</v>
      </c>
      <c r="G11" s="21">
        <f>C11*F11</f>
        <v>215400</v>
      </c>
    </row>
    <row r="12" spans="1:7" ht="16.5" customHeight="1">
      <c r="A12" s="16">
        <f t="shared" si="0"/>
        <v>5</v>
      </c>
      <c r="B12" s="17" t="s">
        <v>2</v>
      </c>
      <c r="C12" s="18">
        <v>838</v>
      </c>
      <c r="D12" s="19">
        <v>76</v>
      </c>
      <c r="E12" s="43" t="s">
        <v>24</v>
      </c>
      <c r="F12" s="20">
        <v>100</v>
      </c>
      <c r="G12" s="21">
        <f>C12*F12</f>
        <v>83800</v>
      </c>
    </row>
    <row r="13" spans="1:7" ht="16.5" customHeight="1">
      <c r="A13" s="16">
        <f t="shared" si="0"/>
        <v>6</v>
      </c>
      <c r="B13" s="17" t="s">
        <v>5</v>
      </c>
      <c r="C13" s="18">
        <v>102703</v>
      </c>
      <c r="D13" s="19">
        <v>110</v>
      </c>
      <c r="E13" s="20">
        <f>C13*D13</f>
        <v>11297330</v>
      </c>
      <c r="F13" s="43">
        <v>100</v>
      </c>
      <c r="G13" s="21">
        <f>C13*F13</f>
        <v>10270300</v>
      </c>
    </row>
    <row r="14" spans="1:7" ht="16.5" customHeight="1">
      <c r="A14" s="16">
        <f t="shared" si="0"/>
        <v>7</v>
      </c>
      <c r="B14" s="23" t="s">
        <v>23</v>
      </c>
      <c r="C14" s="24">
        <v>137555</v>
      </c>
      <c r="D14" s="25"/>
      <c r="E14" s="43" t="s">
        <v>24</v>
      </c>
      <c r="F14" s="42">
        <v>50</v>
      </c>
      <c r="G14" s="33">
        <f>C14*F14</f>
        <v>6877750</v>
      </c>
    </row>
    <row r="15" spans="1:7" ht="16.5" customHeight="1" thickBot="1">
      <c r="A15" s="16">
        <f t="shared" si="0"/>
        <v>8</v>
      </c>
      <c r="B15" s="26" t="s">
        <v>4</v>
      </c>
      <c r="C15" s="27">
        <v>200</v>
      </c>
      <c r="D15" s="28">
        <v>104.36</v>
      </c>
      <c r="E15" s="43" t="s">
        <v>24</v>
      </c>
      <c r="F15" s="44" t="s">
        <v>18</v>
      </c>
      <c r="G15" s="33">
        <v>69000</v>
      </c>
    </row>
    <row r="16" spans="1:7" ht="16.5" customHeight="1" thickBot="1">
      <c r="A16" s="29"/>
      <c r="B16" s="1" t="s">
        <v>6</v>
      </c>
      <c r="C16" s="30"/>
      <c r="D16" s="31"/>
      <c r="E16" s="32">
        <f>SUM(E8:E15)</f>
        <v>35164936</v>
      </c>
      <c r="F16" s="31"/>
      <c r="G16" s="34">
        <f>SUM(G8:G15)</f>
        <v>147009850</v>
      </c>
    </row>
    <row r="18" ht="12.75">
      <c r="B18" s="48" t="s">
        <v>25</v>
      </c>
    </row>
    <row r="19" ht="12.75">
      <c r="B19" s="48"/>
    </row>
    <row r="20" ht="12.75">
      <c r="B20" s="37" t="s">
        <v>17</v>
      </c>
    </row>
    <row r="21" spans="4:8" ht="13.5" thickBot="1">
      <c r="D21" s="39"/>
      <c r="E21" s="39"/>
      <c r="F21" s="39"/>
      <c r="G21" s="38"/>
      <c r="H21" s="38"/>
    </row>
    <row r="22" spans="2:6" ht="12.75">
      <c r="B22" s="61" t="s">
        <v>15</v>
      </c>
      <c r="C22" s="62"/>
      <c r="D22" s="45">
        <f>E16</f>
        <v>35164936</v>
      </c>
      <c r="E22" s="40"/>
      <c r="F22" s="40"/>
    </row>
    <row r="23" spans="2:6" ht="12.75">
      <c r="B23" s="63" t="s">
        <v>22</v>
      </c>
      <c r="C23" s="64"/>
      <c r="D23" s="46">
        <f>G16</f>
        <v>147009850</v>
      </c>
      <c r="E23" s="40"/>
      <c r="F23" s="40"/>
    </row>
    <row r="24" spans="2:4" ht="13.5" thickBot="1">
      <c r="B24" s="52" t="s">
        <v>16</v>
      </c>
      <c r="C24" s="53"/>
      <c r="D24" s="47">
        <f>D23-D22</f>
        <v>111844914</v>
      </c>
    </row>
  </sheetData>
  <mergeCells count="6">
    <mergeCell ref="B24:C24"/>
    <mergeCell ref="C6:G6"/>
    <mergeCell ref="A6:A7"/>
    <mergeCell ref="B6:B7"/>
    <mergeCell ref="B22:C22"/>
    <mergeCell ref="B23:C23"/>
  </mergeCells>
  <printOptions horizontalCentered="1"/>
  <pageMargins left="0.28" right="0.28" top="0.5118110236220472" bottom="0.6692913385826772" header="0.5118110236220472" footer="0.5118110236220472"/>
  <pageSetup fitToHeight="1" fitToWidth="1" horizontalDpi="600" verticalDpi="600" orientation="landscape" paperSize="9" r:id="rId1"/>
  <headerFooter alignWithMargins="0">
    <oddHeader>&amp;RPríloha č. 1</oddHeader>
  </headerFooter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dlugosl</dc:creator>
  <cp:keywords/>
  <dc:description/>
  <cp:lastModifiedBy>tapferova</cp:lastModifiedBy>
  <cp:lastPrinted>2005-05-24T09:59:48Z</cp:lastPrinted>
  <dcterms:created xsi:type="dcterms:W3CDTF">2004-03-22T15:59:46Z</dcterms:created>
  <dcterms:modified xsi:type="dcterms:W3CDTF">2005-05-27T06:04:24Z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-1282025444</vt:i4>
  </property>
  <property fmtid="{D5CDD505-2E9C-101B-9397-08002B2CF9AE}" pid="3" name="_EmailSubject">
    <vt:lpwstr>KM-1-35/Vl-2005 Komplexná informácia o vývoji príjmov a výdavkov v súvislosti s vydávaním dokladov európskeho formátu za prvé štyri mesiace roku 2005 a predpoklad na roky 2005 až 2008</vt:lpwstr>
  </property>
  <property fmtid="{D5CDD505-2E9C-101B-9397-08002B2CF9AE}" pid="4" name="_AuthorEmail">
    <vt:lpwstr>tapferov@minv.sk</vt:lpwstr>
  </property>
  <property fmtid="{D5CDD505-2E9C-101B-9397-08002B2CF9AE}" pid="5" name="_AuthorEmailDisplayName">
    <vt:lpwstr>Katarina Tapferova</vt:lpwstr>
  </property>
  <property fmtid="{D5CDD505-2E9C-101B-9397-08002B2CF9AE}" pid="6" name="_PreviousAdHocReviewCycleID">
    <vt:i4>676865694</vt:i4>
  </property>
</Properties>
</file>