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3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<sst xmlns="http://schemas.openxmlformats.org/spreadsheetml/2006/main" count="90" uniqueCount="71">
  <si>
    <t>Príloha 3A: Stav záväzkov a pohľadávok celkom k 31.12.2003</t>
  </si>
  <si>
    <t>v tis. Sk</t>
  </si>
  <si>
    <t>Zdravotnícke zariadenia v pôsobnosti MZ SR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</si>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</sst>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C.Lotus.Notes.Data\December%202003%20-%20z&#225;v&#228;z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FN"/>
      <sheetName val="VOU"/>
      <sheetName val="NsP III"/>
      <sheetName val="PN"/>
      <sheetName val="PL"/>
      <sheetName val="OLÚ"/>
      <sheetName val="IZ"/>
      <sheetName val="Pk"/>
      <sheetName val="Sumár"/>
      <sheetName val="Zariadenie"/>
    </sheetNames>
    <sheetDataSet>
      <sheetData sheetId="1">
        <row r="8">
          <cell r="E8">
            <v>1944483</v>
          </cell>
          <cell r="F8">
            <v>95146</v>
          </cell>
          <cell r="G8">
            <v>2039629</v>
          </cell>
        </row>
        <row r="9">
          <cell r="E9">
            <v>386725</v>
          </cell>
          <cell r="F9">
            <v>1601</v>
          </cell>
          <cell r="G9">
            <v>388326</v>
          </cell>
          <cell r="L9">
            <v>631608</v>
          </cell>
        </row>
        <row r="10">
          <cell r="E10">
            <v>243248</v>
          </cell>
          <cell r="F10">
            <v>35228</v>
          </cell>
          <cell r="G10">
            <v>278476</v>
          </cell>
          <cell r="L10">
            <v>429415</v>
          </cell>
        </row>
        <row r="11">
          <cell r="E11">
            <v>115653</v>
          </cell>
          <cell r="F11">
            <v>15873</v>
          </cell>
          <cell r="G11">
            <v>131526</v>
          </cell>
          <cell r="L11">
            <v>123516</v>
          </cell>
        </row>
        <row r="12">
          <cell r="E12">
            <v>11375</v>
          </cell>
          <cell r="F12">
            <v>1030</v>
          </cell>
          <cell r="G12">
            <v>12405</v>
          </cell>
          <cell r="L12">
            <v>204783</v>
          </cell>
        </row>
        <row r="13">
          <cell r="E13">
            <v>28060</v>
          </cell>
          <cell r="F13">
            <v>36</v>
          </cell>
          <cell r="G13">
            <v>28096</v>
          </cell>
          <cell r="L13">
            <v>126407</v>
          </cell>
        </row>
        <row r="14">
          <cell r="E14">
            <v>88160</v>
          </cell>
          <cell r="F14">
            <v>18289</v>
          </cell>
          <cell r="G14">
            <v>106449</v>
          </cell>
          <cell r="L14">
            <v>231269</v>
          </cell>
        </row>
        <row r="15">
          <cell r="E15">
            <v>549648</v>
          </cell>
          <cell r="F15">
            <v>55750</v>
          </cell>
          <cell r="G15">
            <v>605398</v>
          </cell>
          <cell r="L15">
            <v>4213</v>
          </cell>
        </row>
        <row r="16">
          <cell r="E16">
            <v>339656</v>
          </cell>
          <cell r="F16">
            <v>28530</v>
          </cell>
          <cell r="G16">
            <v>368186</v>
          </cell>
        </row>
        <row r="17">
          <cell r="E17">
            <v>19453</v>
          </cell>
          <cell r="F17">
            <v>1238</v>
          </cell>
          <cell r="G17">
            <v>20691</v>
          </cell>
          <cell r="L17">
            <v>280239</v>
          </cell>
        </row>
        <row r="18">
          <cell r="E18">
            <v>190539</v>
          </cell>
          <cell r="F18">
            <v>25982</v>
          </cell>
          <cell r="G18">
            <v>216521</v>
          </cell>
        </row>
        <row r="19">
          <cell r="G19">
            <v>0</v>
          </cell>
        </row>
        <row r="20">
          <cell r="E20">
            <v>88952</v>
          </cell>
          <cell r="F20">
            <v>21533</v>
          </cell>
          <cell r="G20">
            <v>110485</v>
          </cell>
        </row>
        <row r="21">
          <cell r="E21">
            <v>88952</v>
          </cell>
          <cell r="F21">
            <v>21533</v>
          </cell>
          <cell r="G21">
            <v>110485</v>
          </cell>
        </row>
        <row r="22">
          <cell r="E22">
            <v>2622062</v>
          </cell>
          <cell r="F22">
            <v>937153</v>
          </cell>
          <cell r="G22">
            <v>3559215</v>
          </cell>
        </row>
        <row r="23">
          <cell r="E23">
            <v>213366</v>
          </cell>
          <cell r="F23">
            <v>56804</v>
          </cell>
        </row>
        <row r="24">
          <cell r="E24">
            <v>189128</v>
          </cell>
          <cell r="F24">
            <v>50692</v>
          </cell>
        </row>
        <row r="25">
          <cell r="E25">
            <v>2067219</v>
          </cell>
          <cell r="F25">
            <v>658306</v>
          </cell>
        </row>
        <row r="26">
          <cell r="E26">
            <v>152349</v>
          </cell>
          <cell r="F26">
            <v>171351</v>
          </cell>
        </row>
        <row r="27">
          <cell r="E27">
            <v>52431</v>
          </cell>
          <cell r="F27">
            <v>31284</v>
          </cell>
        </row>
        <row r="28">
          <cell r="E28">
            <v>80267</v>
          </cell>
          <cell r="F28">
            <v>134748</v>
          </cell>
        </row>
        <row r="29">
          <cell r="E29">
            <v>3447</v>
          </cell>
          <cell r="F29">
            <v>0</v>
          </cell>
        </row>
        <row r="30">
          <cell r="E30">
            <v>5226</v>
          </cell>
          <cell r="F30">
            <v>0</v>
          </cell>
        </row>
        <row r="31">
          <cell r="E31">
            <v>8795</v>
          </cell>
          <cell r="F31">
            <v>1647</v>
          </cell>
        </row>
        <row r="32">
          <cell r="E32">
            <v>2183</v>
          </cell>
          <cell r="F32">
            <v>3672</v>
          </cell>
        </row>
        <row r="33">
          <cell r="E33">
            <v>0</v>
          </cell>
          <cell r="F33">
            <v>0</v>
          </cell>
        </row>
        <row r="34">
          <cell r="E34">
            <v>171566</v>
          </cell>
          <cell r="F34">
            <v>0</v>
          </cell>
          <cell r="G34">
            <v>171566</v>
          </cell>
        </row>
        <row r="35">
          <cell r="E35">
            <v>1384948</v>
          </cell>
          <cell r="F35">
            <v>17389</v>
          </cell>
          <cell r="G35">
            <v>1402337</v>
          </cell>
        </row>
      </sheetData>
      <sheetData sheetId="2">
        <row r="8">
          <cell r="E8">
            <v>398897</v>
          </cell>
          <cell r="F8">
            <v>10061</v>
          </cell>
          <cell r="G8">
            <v>408958</v>
          </cell>
        </row>
        <row r="9">
          <cell r="E9">
            <v>91472</v>
          </cell>
          <cell r="F9">
            <v>0</v>
          </cell>
          <cell r="G9">
            <v>91472</v>
          </cell>
          <cell r="L9">
            <v>140579</v>
          </cell>
        </row>
        <row r="10">
          <cell r="E10">
            <v>26266</v>
          </cell>
          <cell r="F10">
            <v>4052</v>
          </cell>
          <cell r="G10">
            <v>30318</v>
          </cell>
          <cell r="L10">
            <v>136661</v>
          </cell>
        </row>
        <row r="11">
          <cell r="E11">
            <v>1298</v>
          </cell>
          <cell r="F11">
            <v>57</v>
          </cell>
          <cell r="G11">
            <v>1355</v>
          </cell>
          <cell r="L11">
            <v>96877</v>
          </cell>
        </row>
        <row r="12">
          <cell r="E12">
            <v>214</v>
          </cell>
          <cell r="F12">
            <v>0</v>
          </cell>
          <cell r="G12">
            <v>214</v>
          </cell>
          <cell r="L12">
            <v>10173</v>
          </cell>
        </row>
        <row r="13">
          <cell r="E13">
            <v>228</v>
          </cell>
          <cell r="F13">
            <v>0</v>
          </cell>
          <cell r="G13">
            <v>228</v>
          </cell>
          <cell r="L13">
            <v>30373</v>
          </cell>
        </row>
        <row r="14">
          <cell r="E14">
            <v>24526</v>
          </cell>
          <cell r="F14">
            <v>3995</v>
          </cell>
          <cell r="G14">
            <v>28521</v>
          </cell>
          <cell r="L14">
            <v>99018</v>
          </cell>
        </row>
        <row r="15">
          <cell r="E15">
            <v>44388</v>
          </cell>
          <cell r="F15">
            <v>4943</v>
          </cell>
          <cell r="G15">
            <v>49331</v>
          </cell>
          <cell r="L15">
            <v>153</v>
          </cell>
        </row>
        <row r="16">
          <cell r="E16">
            <v>3278</v>
          </cell>
          <cell r="F16">
            <v>19</v>
          </cell>
          <cell r="G16">
            <v>3297</v>
          </cell>
        </row>
        <row r="17">
          <cell r="E17">
            <v>134</v>
          </cell>
          <cell r="F17">
            <v>0</v>
          </cell>
          <cell r="G17">
            <v>134</v>
          </cell>
          <cell r="L17">
            <v>38912</v>
          </cell>
        </row>
        <row r="18">
          <cell r="E18">
            <v>40976</v>
          </cell>
          <cell r="F18">
            <v>4924</v>
          </cell>
          <cell r="G18">
            <v>45900</v>
          </cell>
        </row>
        <row r="19">
          <cell r="G19">
            <v>0</v>
          </cell>
        </row>
        <row r="20">
          <cell r="E20">
            <v>12438</v>
          </cell>
          <cell r="F20">
            <v>145</v>
          </cell>
          <cell r="G20">
            <v>12583</v>
          </cell>
        </row>
        <row r="21">
          <cell r="E21">
            <v>12438</v>
          </cell>
          <cell r="F21">
            <v>145</v>
          </cell>
          <cell r="G21">
            <v>12583</v>
          </cell>
        </row>
        <row r="22">
          <cell r="E22">
            <v>462465</v>
          </cell>
          <cell r="F22">
            <v>70765</v>
          </cell>
          <cell r="G22">
            <v>533230</v>
          </cell>
        </row>
        <row r="23">
          <cell r="E23">
            <v>29081</v>
          </cell>
          <cell r="F23">
            <v>844</v>
          </cell>
        </row>
        <row r="24">
          <cell r="E24">
            <v>23770</v>
          </cell>
          <cell r="F24">
            <v>2093</v>
          </cell>
        </row>
        <row r="25">
          <cell r="E25">
            <v>308332</v>
          </cell>
          <cell r="F25">
            <v>67466</v>
          </cell>
        </row>
        <row r="26">
          <cell r="E26">
            <v>101282</v>
          </cell>
          <cell r="F26">
            <v>362</v>
          </cell>
        </row>
        <row r="27">
          <cell r="E27">
            <v>71222</v>
          </cell>
          <cell r="F27">
            <v>71</v>
          </cell>
        </row>
        <row r="28">
          <cell r="E28">
            <v>10270</v>
          </cell>
          <cell r="F28">
            <v>0</v>
          </cell>
        </row>
        <row r="29">
          <cell r="E29">
            <v>6400</v>
          </cell>
          <cell r="F29">
            <v>0</v>
          </cell>
        </row>
        <row r="30">
          <cell r="E30">
            <v>4558</v>
          </cell>
          <cell r="F30">
            <v>0</v>
          </cell>
        </row>
        <row r="31">
          <cell r="E31">
            <v>8582</v>
          </cell>
          <cell r="F31">
            <v>157</v>
          </cell>
        </row>
        <row r="32">
          <cell r="E32">
            <v>250</v>
          </cell>
          <cell r="F32">
            <v>134</v>
          </cell>
        </row>
        <row r="33">
          <cell r="E33">
            <v>0</v>
          </cell>
          <cell r="F33">
            <v>0</v>
          </cell>
        </row>
        <row r="34">
          <cell r="E34">
            <v>46464</v>
          </cell>
          <cell r="F34">
            <v>0</v>
          </cell>
          <cell r="G34">
            <v>46464</v>
          </cell>
        </row>
        <row r="35">
          <cell r="E35">
            <v>157411</v>
          </cell>
          <cell r="F35">
            <v>495</v>
          </cell>
          <cell r="G35">
            <v>157906</v>
          </cell>
        </row>
      </sheetData>
      <sheetData sheetId="3">
        <row r="8">
          <cell r="E8">
            <v>1241233</v>
          </cell>
          <cell r="F8">
            <v>82662</v>
          </cell>
          <cell r="G8">
            <v>1323895</v>
          </cell>
        </row>
        <row r="9">
          <cell r="E9">
            <v>393780</v>
          </cell>
          <cell r="F9">
            <v>590</v>
          </cell>
          <cell r="G9">
            <v>394370</v>
          </cell>
          <cell r="L9">
            <v>355914</v>
          </cell>
        </row>
        <row r="10">
          <cell r="E10">
            <v>193421</v>
          </cell>
          <cell r="F10">
            <v>14243</v>
          </cell>
          <cell r="G10">
            <v>207664</v>
          </cell>
          <cell r="L10">
            <v>184395</v>
          </cell>
        </row>
        <row r="11">
          <cell r="E11">
            <v>8732</v>
          </cell>
          <cell r="F11">
            <v>332</v>
          </cell>
          <cell r="G11">
            <v>9064</v>
          </cell>
          <cell r="L11">
            <v>83288</v>
          </cell>
        </row>
        <row r="12">
          <cell r="E12">
            <v>101812</v>
          </cell>
          <cell r="F12">
            <v>9166</v>
          </cell>
          <cell r="G12">
            <v>110978</v>
          </cell>
          <cell r="L12">
            <v>43443</v>
          </cell>
        </row>
        <row r="13">
          <cell r="E13">
            <v>66770</v>
          </cell>
          <cell r="F13">
            <v>4745</v>
          </cell>
          <cell r="G13">
            <v>71515</v>
          </cell>
          <cell r="L13">
            <v>116228</v>
          </cell>
        </row>
        <row r="14">
          <cell r="E14">
            <v>16107</v>
          </cell>
          <cell r="F14">
            <v>0</v>
          </cell>
          <cell r="G14">
            <v>16107</v>
          </cell>
          <cell r="L14">
            <v>170935</v>
          </cell>
        </row>
        <row r="15">
          <cell r="E15">
            <v>243812</v>
          </cell>
          <cell r="F15">
            <v>5852</v>
          </cell>
          <cell r="G15">
            <v>249664</v>
          </cell>
          <cell r="L15">
            <v>1825</v>
          </cell>
        </row>
        <row r="16">
          <cell r="E16">
            <v>11288</v>
          </cell>
          <cell r="F16">
            <v>46</v>
          </cell>
          <cell r="G16">
            <v>11334</v>
          </cell>
        </row>
        <row r="17">
          <cell r="E17">
            <v>114251</v>
          </cell>
          <cell r="F17">
            <v>122</v>
          </cell>
          <cell r="G17">
            <v>114373</v>
          </cell>
          <cell r="L17">
            <v>424740</v>
          </cell>
        </row>
        <row r="18">
          <cell r="E18">
            <v>118273</v>
          </cell>
          <cell r="F18">
            <v>5684</v>
          </cell>
          <cell r="G18">
            <v>123957</v>
          </cell>
        </row>
        <row r="19">
          <cell r="G19">
            <v>0</v>
          </cell>
        </row>
        <row r="20">
          <cell r="E20">
            <v>151850</v>
          </cell>
          <cell r="F20">
            <v>5213</v>
          </cell>
          <cell r="G20">
            <v>157063</v>
          </cell>
        </row>
        <row r="21">
          <cell r="E21">
            <v>151850</v>
          </cell>
          <cell r="F21">
            <v>5213</v>
          </cell>
          <cell r="G21">
            <v>157063</v>
          </cell>
        </row>
        <row r="22">
          <cell r="E22">
            <v>1507593</v>
          </cell>
          <cell r="F22">
            <v>843178</v>
          </cell>
          <cell r="G22">
            <v>2350771</v>
          </cell>
        </row>
        <row r="23">
          <cell r="E23">
            <v>104271</v>
          </cell>
          <cell r="F23">
            <v>35151</v>
          </cell>
        </row>
        <row r="24">
          <cell r="E24">
            <v>24281</v>
          </cell>
          <cell r="F24">
            <v>3595</v>
          </cell>
        </row>
        <row r="25">
          <cell r="E25">
            <v>1222108</v>
          </cell>
          <cell r="F25">
            <v>785644</v>
          </cell>
        </row>
        <row r="26">
          <cell r="E26">
            <v>156933</v>
          </cell>
          <cell r="F26">
            <v>18788</v>
          </cell>
        </row>
        <row r="27">
          <cell r="E27">
            <v>84104</v>
          </cell>
          <cell r="F27">
            <v>0</v>
          </cell>
        </row>
        <row r="28">
          <cell r="E28">
            <v>61383</v>
          </cell>
          <cell r="F28">
            <v>18190</v>
          </cell>
        </row>
        <row r="29">
          <cell r="E29">
            <v>3819</v>
          </cell>
          <cell r="F29">
            <v>0</v>
          </cell>
        </row>
        <row r="30">
          <cell r="E30">
            <v>4123</v>
          </cell>
          <cell r="F30">
            <v>269</v>
          </cell>
        </row>
        <row r="31">
          <cell r="E31">
            <v>1230</v>
          </cell>
          <cell r="F31">
            <v>0</v>
          </cell>
        </row>
        <row r="32">
          <cell r="E32">
            <v>2274</v>
          </cell>
          <cell r="F32">
            <v>329</v>
          </cell>
        </row>
        <row r="33">
          <cell r="E33">
            <v>0</v>
          </cell>
          <cell r="F33">
            <v>0</v>
          </cell>
        </row>
        <row r="34">
          <cell r="E34">
            <v>96690</v>
          </cell>
          <cell r="F34">
            <v>0</v>
          </cell>
          <cell r="G34">
            <v>96690</v>
          </cell>
        </row>
        <row r="35">
          <cell r="E35">
            <v>638740</v>
          </cell>
          <cell r="F35">
            <v>8407</v>
          </cell>
          <cell r="G35">
            <v>647147</v>
          </cell>
        </row>
      </sheetData>
      <sheetData sheetId="4">
        <row r="8">
          <cell r="E8">
            <v>2681</v>
          </cell>
          <cell r="F8">
            <v>59</v>
          </cell>
          <cell r="G8">
            <v>2740</v>
          </cell>
        </row>
        <row r="9">
          <cell r="E9">
            <v>18070</v>
          </cell>
          <cell r="F9">
            <v>110</v>
          </cell>
          <cell r="G9">
            <v>18180</v>
          </cell>
          <cell r="L9">
            <v>15429</v>
          </cell>
        </row>
        <row r="10">
          <cell r="E10">
            <v>12191</v>
          </cell>
          <cell r="F10">
            <v>558</v>
          </cell>
          <cell r="G10">
            <v>12749</v>
          </cell>
          <cell r="L10">
            <v>6180</v>
          </cell>
        </row>
        <row r="11">
          <cell r="E11">
            <v>299</v>
          </cell>
          <cell r="F11">
            <v>0</v>
          </cell>
          <cell r="G11">
            <v>299</v>
          </cell>
          <cell r="L11">
            <v>6800</v>
          </cell>
        </row>
        <row r="12">
          <cell r="E12">
            <v>314</v>
          </cell>
          <cell r="F12">
            <v>558</v>
          </cell>
          <cell r="G12">
            <v>872</v>
          </cell>
          <cell r="L12">
            <v>920</v>
          </cell>
        </row>
        <row r="13">
          <cell r="E13">
            <v>11578</v>
          </cell>
          <cell r="F13">
            <v>0</v>
          </cell>
          <cell r="G13">
            <v>11578</v>
          </cell>
          <cell r="L13">
            <v>2570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28845</v>
          </cell>
        </row>
        <row r="15">
          <cell r="E15">
            <v>9924</v>
          </cell>
          <cell r="F15">
            <v>1612</v>
          </cell>
          <cell r="G15">
            <v>11536</v>
          </cell>
          <cell r="L15">
            <v>13</v>
          </cell>
        </row>
        <row r="16">
          <cell r="E16">
            <v>291</v>
          </cell>
          <cell r="F16">
            <v>0</v>
          </cell>
          <cell r="G16">
            <v>291</v>
          </cell>
        </row>
        <row r="17">
          <cell r="E17">
            <v>17</v>
          </cell>
          <cell r="F17">
            <v>0</v>
          </cell>
          <cell r="G17">
            <v>17</v>
          </cell>
          <cell r="L17">
            <v>11759</v>
          </cell>
        </row>
        <row r="18">
          <cell r="E18">
            <v>9616</v>
          </cell>
          <cell r="F18">
            <v>1612</v>
          </cell>
          <cell r="G18">
            <v>11228</v>
          </cell>
        </row>
        <row r="19">
          <cell r="G19">
            <v>0</v>
          </cell>
        </row>
        <row r="20">
          <cell r="E20">
            <v>6604</v>
          </cell>
          <cell r="F20">
            <v>331</v>
          </cell>
          <cell r="G20">
            <v>6935</v>
          </cell>
        </row>
        <row r="21">
          <cell r="E21">
            <v>6604</v>
          </cell>
          <cell r="F21">
            <v>331</v>
          </cell>
          <cell r="G21">
            <v>6935</v>
          </cell>
        </row>
        <row r="22">
          <cell r="E22">
            <v>101586</v>
          </cell>
          <cell r="F22">
            <v>44096</v>
          </cell>
          <cell r="G22">
            <v>145682</v>
          </cell>
        </row>
        <row r="23">
          <cell r="E23">
            <v>10682</v>
          </cell>
          <cell r="F23">
            <v>4783</v>
          </cell>
        </row>
        <row r="24">
          <cell r="E24">
            <v>1226</v>
          </cell>
          <cell r="F24">
            <v>0</v>
          </cell>
        </row>
        <row r="25">
          <cell r="E25">
            <v>79300</v>
          </cell>
          <cell r="F25">
            <v>39313</v>
          </cell>
        </row>
        <row r="26">
          <cell r="E26">
            <v>10378</v>
          </cell>
          <cell r="F26">
            <v>0</v>
          </cell>
        </row>
        <row r="27">
          <cell r="E27">
            <v>1299</v>
          </cell>
          <cell r="F27">
            <v>0</v>
          </cell>
        </row>
        <row r="28">
          <cell r="E28">
            <v>7689</v>
          </cell>
          <cell r="F28">
            <v>0</v>
          </cell>
        </row>
        <row r="29">
          <cell r="E29">
            <v>432</v>
          </cell>
          <cell r="F29">
            <v>0</v>
          </cell>
        </row>
        <row r="30">
          <cell r="E30">
            <v>97</v>
          </cell>
          <cell r="F30">
            <v>0</v>
          </cell>
        </row>
        <row r="31">
          <cell r="E31">
            <v>269</v>
          </cell>
          <cell r="F31">
            <v>0</v>
          </cell>
        </row>
        <row r="32">
          <cell r="E32">
            <v>592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6802</v>
          </cell>
          <cell r="F34">
            <v>0</v>
          </cell>
          <cell r="G34">
            <v>6802</v>
          </cell>
        </row>
        <row r="35">
          <cell r="E35">
            <v>20548</v>
          </cell>
          <cell r="F35">
            <v>0</v>
          </cell>
          <cell r="G35">
            <v>20548</v>
          </cell>
        </row>
      </sheetData>
      <sheetData sheetId="5">
        <row r="8">
          <cell r="E8">
            <v>2149</v>
          </cell>
          <cell r="F8">
            <v>0</v>
          </cell>
          <cell r="G8">
            <v>2149</v>
          </cell>
        </row>
        <row r="9">
          <cell r="E9">
            <v>6521</v>
          </cell>
          <cell r="F9">
            <v>37</v>
          </cell>
          <cell r="G9">
            <v>6558</v>
          </cell>
          <cell r="L9">
            <v>9130</v>
          </cell>
        </row>
        <row r="10">
          <cell r="E10">
            <v>1388</v>
          </cell>
          <cell r="F10">
            <v>0</v>
          </cell>
          <cell r="G10">
            <v>1388</v>
          </cell>
          <cell r="L10">
            <v>2789</v>
          </cell>
        </row>
        <row r="11">
          <cell r="E11">
            <v>428</v>
          </cell>
          <cell r="F11">
            <v>0</v>
          </cell>
          <cell r="G11">
            <v>428</v>
          </cell>
          <cell r="L11">
            <v>935</v>
          </cell>
        </row>
        <row r="12">
          <cell r="E12">
            <v>123</v>
          </cell>
          <cell r="F12">
            <v>0</v>
          </cell>
          <cell r="G12">
            <v>123</v>
          </cell>
          <cell r="L12">
            <v>462</v>
          </cell>
        </row>
        <row r="13">
          <cell r="E13">
            <v>230</v>
          </cell>
          <cell r="F13">
            <v>0</v>
          </cell>
          <cell r="G13">
            <v>230</v>
          </cell>
          <cell r="L13">
            <v>675</v>
          </cell>
        </row>
        <row r="14">
          <cell r="E14">
            <v>607</v>
          </cell>
          <cell r="F14">
            <v>0</v>
          </cell>
          <cell r="G14">
            <v>607</v>
          </cell>
          <cell r="L14">
            <v>7219</v>
          </cell>
        </row>
        <row r="15">
          <cell r="E15">
            <v>2736</v>
          </cell>
          <cell r="F15">
            <v>37</v>
          </cell>
          <cell r="G15">
            <v>2773</v>
          </cell>
          <cell r="L15">
            <v>4</v>
          </cell>
        </row>
        <row r="16">
          <cell r="E16">
            <v>1964</v>
          </cell>
          <cell r="F16">
            <v>0</v>
          </cell>
          <cell r="G16">
            <v>1964</v>
          </cell>
        </row>
        <row r="17">
          <cell r="E17">
            <v>54</v>
          </cell>
          <cell r="F17">
            <v>0</v>
          </cell>
          <cell r="G17">
            <v>54</v>
          </cell>
          <cell r="L17">
            <v>3398</v>
          </cell>
        </row>
        <row r="18">
          <cell r="E18">
            <v>718</v>
          </cell>
          <cell r="F18">
            <v>37</v>
          </cell>
          <cell r="G18">
            <v>755</v>
          </cell>
        </row>
        <row r="19">
          <cell r="G19">
            <v>0</v>
          </cell>
        </row>
        <row r="20">
          <cell r="E20">
            <v>2765</v>
          </cell>
          <cell r="F20">
            <v>824</v>
          </cell>
          <cell r="G20">
            <v>3589</v>
          </cell>
        </row>
        <row r="21">
          <cell r="E21">
            <v>2765</v>
          </cell>
          <cell r="F21">
            <v>824</v>
          </cell>
          <cell r="G21">
            <v>3589</v>
          </cell>
        </row>
        <row r="22">
          <cell r="E22">
            <v>53810</v>
          </cell>
          <cell r="F22">
            <v>11530</v>
          </cell>
          <cell r="G22">
            <v>65340</v>
          </cell>
        </row>
        <row r="23">
          <cell r="E23">
            <v>5548</v>
          </cell>
          <cell r="F23">
            <v>2435</v>
          </cell>
        </row>
        <row r="24">
          <cell r="E24">
            <v>8349</v>
          </cell>
          <cell r="F24">
            <v>5122</v>
          </cell>
        </row>
        <row r="25">
          <cell r="E25">
            <v>37023</v>
          </cell>
          <cell r="F25">
            <v>1683</v>
          </cell>
        </row>
        <row r="26">
          <cell r="E26">
            <v>2890</v>
          </cell>
          <cell r="F26">
            <v>2290</v>
          </cell>
        </row>
        <row r="27">
          <cell r="E27">
            <v>1170</v>
          </cell>
          <cell r="F27">
            <v>355</v>
          </cell>
        </row>
        <row r="28">
          <cell r="E28">
            <v>1003</v>
          </cell>
          <cell r="F28">
            <v>1935</v>
          </cell>
        </row>
        <row r="29">
          <cell r="E29">
            <v>111</v>
          </cell>
          <cell r="F29">
            <v>0</v>
          </cell>
        </row>
        <row r="30">
          <cell r="E30">
            <v>76</v>
          </cell>
          <cell r="F30">
            <v>0</v>
          </cell>
        </row>
        <row r="31">
          <cell r="E31">
            <v>259</v>
          </cell>
          <cell r="F31">
            <v>0</v>
          </cell>
        </row>
        <row r="32">
          <cell r="E32">
            <v>271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4876</v>
          </cell>
          <cell r="F34">
            <v>0</v>
          </cell>
          <cell r="G34">
            <v>4876</v>
          </cell>
        </row>
        <row r="35">
          <cell r="E35">
            <v>6939</v>
          </cell>
          <cell r="F35">
            <v>80</v>
          </cell>
          <cell r="G35">
            <v>7019</v>
          </cell>
        </row>
      </sheetData>
      <sheetData sheetId="6">
        <row r="8">
          <cell r="E8">
            <v>974</v>
          </cell>
          <cell r="F8">
            <v>0</v>
          </cell>
          <cell r="G8">
            <v>974</v>
          </cell>
        </row>
        <row r="9">
          <cell r="E9">
            <v>10079</v>
          </cell>
          <cell r="F9">
            <v>0</v>
          </cell>
          <cell r="G9">
            <v>10079</v>
          </cell>
          <cell r="L9">
            <v>3693</v>
          </cell>
        </row>
        <row r="10">
          <cell r="E10">
            <v>661</v>
          </cell>
          <cell r="F10">
            <v>0</v>
          </cell>
          <cell r="G10">
            <v>661</v>
          </cell>
          <cell r="L10">
            <v>587</v>
          </cell>
        </row>
        <row r="11">
          <cell r="E11">
            <v>0</v>
          </cell>
          <cell r="F11">
            <v>0</v>
          </cell>
          <cell r="G11">
            <v>0</v>
          </cell>
          <cell r="L11">
            <v>617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98</v>
          </cell>
        </row>
        <row r="13">
          <cell r="E13">
            <v>661</v>
          </cell>
          <cell r="F13">
            <v>0</v>
          </cell>
          <cell r="G13">
            <v>661</v>
          </cell>
          <cell r="L13">
            <v>-20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2890</v>
          </cell>
        </row>
        <row r="15">
          <cell r="E15">
            <v>3168</v>
          </cell>
          <cell r="F15">
            <v>0</v>
          </cell>
          <cell r="G15">
            <v>3168</v>
          </cell>
          <cell r="L15">
            <v>0</v>
          </cell>
        </row>
        <row r="16">
          <cell r="E16">
            <v>1956</v>
          </cell>
          <cell r="F16">
            <v>0</v>
          </cell>
          <cell r="G16">
            <v>1956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67</v>
          </cell>
        </row>
        <row r="18">
          <cell r="E18">
            <v>1212</v>
          </cell>
          <cell r="F18">
            <v>0</v>
          </cell>
          <cell r="G18">
            <v>1212</v>
          </cell>
        </row>
        <row r="19">
          <cell r="G19">
            <v>0</v>
          </cell>
        </row>
        <row r="20">
          <cell r="E20">
            <v>1408</v>
          </cell>
          <cell r="F20">
            <v>0</v>
          </cell>
          <cell r="G20">
            <v>1408</v>
          </cell>
        </row>
        <row r="21">
          <cell r="E21">
            <v>1408</v>
          </cell>
          <cell r="F21">
            <v>0</v>
          </cell>
          <cell r="G21">
            <v>1408</v>
          </cell>
        </row>
        <row r="22">
          <cell r="E22">
            <v>20497</v>
          </cell>
          <cell r="F22">
            <v>184</v>
          </cell>
          <cell r="G22">
            <v>20681</v>
          </cell>
        </row>
        <row r="23">
          <cell r="E23">
            <v>1874</v>
          </cell>
          <cell r="F23">
            <v>0</v>
          </cell>
        </row>
        <row r="24">
          <cell r="E24">
            <v>1474</v>
          </cell>
          <cell r="F24">
            <v>0</v>
          </cell>
        </row>
        <row r="25">
          <cell r="E25">
            <v>11273</v>
          </cell>
          <cell r="F25">
            <v>184</v>
          </cell>
        </row>
        <row r="26">
          <cell r="E26">
            <v>5876</v>
          </cell>
          <cell r="F26">
            <v>0</v>
          </cell>
        </row>
        <row r="27">
          <cell r="E27">
            <v>5570</v>
          </cell>
          <cell r="F27">
            <v>0</v>
          </cell>
        </row>
        <row r="28">
          <cell r="E28">
            <v>177</v>
          </cell>
          <cell r="F28">
            <v>0</v>
          </cell>
        </row>
        <row r="29">
          <cell r="E29">
            <v>116</v>
          </cell>
          <cell r="F29">
            <v>0</v>
          </cell>
        </row>
        <row r="30">
          <cell r="E30">
            <v>13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1741</v>
          </cell>
          <cell r="F34">
            <v>0</v>
          </cell>
          <cell r="G34">
            <v>1741</v>
          </cell>
        </row>
        <row r="35">
          <cell r="E35">
            <v>1723</v>
          </cell>
          <cell r="F35">
            <v>0</v>
          </cell>
          <cell r="G35">
            <v>1723</v>
          </cell>
        </row>
      </sheetData>
      <sheetData sheetId="7">
        <row r="8">
          <cell r="E8">
            <v>4723</v>
          </cell>
          <cell r="F8">
            <v>0</v>
          </cell>
          <cell r="G8">
            <v>4723</v>
          </cell>
        </row>
        <row r="9">
          <cell r="E9">
            <v>0</v>
          </cell>
          <cell r="F9">
            <v>0</v>
          </cell>
          <cell r="G9">
            <v>0</v>
          </cell>
          <cell r="L9">
            <v>3785</v>
          </cell>
        </row>
        <row r="10">
          <cell r="E10">
            <v>214</v>
          </cell>
          <cell r="F10">
            <v>0</v>
          </cell>
          <cell r="G10">
            <v>214</v>
          </cell>
          <cell r="L10">
            <v>10101</v>
          </cell>
        </row>
        <row r="11">
          <cell r="E11">
            <v>214</v>
          </cell>
          <cell r="F11">
            <v>0</v>
          </cell>
          <cell r="G11">
            <v>214</v>
          </cell>
          <cell r="L11">
            <v>2993</v>
          </cell>
        </row>
        <row r="12">
          <cell r="E12">
            <v>0</v>
          </cell>
          <cell r="F12">
            <v>0</v>
          </cell>
          <cell r="G12">
            <v>0</v>
          </cell>
          <cell r="L12">
            <v>3405</v>
          </cell>
        </row>
        <row r="13">
          <cell r="E13">
            <v>0</v>
          </cell>
          <cell r="F13">
            <v>0</v>
          </cell>
          <cell r="G13">
            <v>0</v>
          </cell>
          <cell r="L13">
            <v>1625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5553</v>
          </cell>
        </row>
        <row r="15">
          <cell r="E15">
            <v>268</v>
          </cell>
          <cell r="F15">
            <v>0</v>
          </cell>
          <cell r="G15">
            <v>268</v>
          </cell>
          <cell r="L15">
            <v>89</v>
          </cell>
        </row>
        <row r="16">
          <cell r="E16">
            <v>7</v>
          </cell>
          <cell r="F16">
            <v>0</v>
          </cell>
          <cell r="G16">
            <v>7</v>
          </cell>
        </row>
        <row r="17">
          <cell r="E17">
            <v>0</v>
          </cell>
          <cell r="F17">
            <v>0</v>
          </cell>
          <cell r="G17">
            <v>0</v>
          </cell>
          <cell r="L17">
            <v>33206</v>
          </cell>
        </row>
        <row r="18">
          <cell r="E18">
            <v>261</v>
          </cell>
          <cell r="F18">
            <v>0</v>
          </cell>
          <cell r="G18">
            <v>261</v>
          </cell>
        </row>
        <row r="19">
          <cell r="G19">
            <v>0</v>
          </cell>
        </row>
        <row r="20">
          <cell r="E20">
            <v>7644</v>
          </cell>
          <cell r="F20">
            <v>0</v>
          </cell>
          <cell r="G20">
            <v>7644</v>
          </cell>
        </row>
        <row r="21">
          <cell r="E21">
            <v>7644</v>
          </cell>
          <cell r="F21">
            <v>0</v>
          </cell>
          <cell r="G21">
            <v>7644</v>
          </cell>
        </row>
        <row r="22">
          <cell r="E22">
            <v>32442</v>
          </cell>
          <cell r="F22">
            <v>20</v>
          </cell>
          <cell r="G22">
            <v>32462</v>
          </cell>
        </row>
        <row r="23">
          <cell r="E23">
            <v>2190</v>
          </cell>
          <cell r="F23">
            <v>0</v>
          </cell>
        </row>
        <row r="24">
          <cell r="E24">
            <v>819</v>
          </cell>
          <cell r="F24">
            <v>0</v>
          </cell>
        </row>
        <row r="25">
          <cell r="E25">
            <v>21478</v>
          </cell>
          <cell r="F25">
            <v>0</v>
          </cell>
        </row>
        <row r="26">
          <cell r="E26">
            <v>7955</v>
          </cell>
          <cell r="F26">
            <v>20</v>
          </cell>
        </row>
        <row r="27">
          <cell r="E27">
            <v>2486</v>
          </cell>
          <cell r="F27">
            <v>0</v>
          </cell>
        </row>
        <row r="28">
          <cell r="E28">
            <v>4753</v>
          </cell>
          <cell r="F28">
            <v>0</v>
          </cell>
        </row>
        <row r="29">
          <cell r="E29">
            <v>98</v>
          </cell>
          <cell r="F29">
            <v>0</v>
          </cell>
        </row>
        <row r="30">
          <cell r="E30">
            <v>341</v>
          </cell>
          <cell r="F30">
            <v>20</v>
          </cell>
        </row>
        <row r="31">
          <cell r="E31">
            <v>264</v>
          </cell>
          <cell r="F31">
            <v>0</v>
          </cell>
        </row>
        <row r="32">
          <cell r="E32">
            <v>8</v>
          </cell>
          <cell r="F32">
            <v>0</v>
          </cell>
        </row>
        <row r="33">
          <cell r="E33">
            <v>5</v>
          </cell>
          <cell r="F33">
            <v>0</v>
          </cell>
        </row>
        <row r="34">
          <cell r="E34">
            <v>6977</v>
          </cell>
          <cell r="F34">
            <v>0</v>
          </cell>
          <cell r="G34">
            <v>6977</v>
          </cell>
        </row>
        <row r="35">
          <cell r="E35">
            <v>9521</v>
          </cell>
          <cell r="F35">
            <v>282</v>
          </cell>
          <cell r="G35">
            <v>9803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9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1.25">
      <c r="A6" s="9" t="s">
        <v>5</v>
      </c>
      <c r="B6" s="9"/>
      <c r="C6" s="9"/>
      <c r="D6" s="9"/>
      <c r="E6" s="9" t="s">
        <v>6</v>
      </c>
      <c r="F6" s="10" t="s">
        <v>7</v>
      </c>
      <c r="G6" s="11" t="s">
        <v>8</v>
      </c>
      <c r="H6" s="9" t="s">
        <v>5</v>
      </c>
      <c r="I6" s="9"/>
      <c r="J6" s="9"/>
      <c r="K6" s="9"/>
      <c r="L6" s="12" t="s">
        <v>9</v>
      </c>
    </row>
    <row r="7" spans="1:12" ht="15.75" customHeight="1">
      <c r="A7" s="13" t="s">
        <v>10</v>
      </c>
      <c r="B7" s="14"/>
      <c r="C7" s="15"/>
      <c r="D7" s="15" t="s">
        <v>11</v>
      </c>
      <c r="E7" s="16">
        <f>E8+E9+E10+E15+E20</f>
        <v>6104781</v>
      </c>
      <c r="F7" s="16">
        <f>F8+F9+F10+F15+F20</f>
        <v>340587</v>
      </c>
      <c r="G7" s="17">
        <f>G8+G9+G10+G15+G20</f>
        <v>6445368</v>
      </c>
      <c r="H7" s="18" t="s">
        <v>12</v>
      </c>
      <c r="I7" s="18"/>
      <c r="J7" s="18"/>
      <c r="K7" s="15" t="s">
        <v>4</v>
      </c>
      <c r="L7" s="19"/>
    </row>
    <row r="8" spans="1:12" ht="13.5" customHeight="1">
      <c r="A8" s="20"/>
      <c r="B8" s="21" t="s">
        <v>13</v>
      </c>
      <c r="C8" s="22"/>
      <c r="D8" s="23" t="s">
        <v>14</v>
      </c>
      <c r="E8" s="24">
        <f>'[1]FN'!E8+'[1]VOU'!E8+'[1]NsP III'!E8+'[1]PN'!E8+'[1]PL'!E8+'[1]OLÚ'!E8+'[1]IZ'!E8</f>
        <v>3595140</v>
      </c>
      <c r="F8" s="24">
        <f>'[1]FN'!F8+'[1]VOU'!F8+'[1]NsP III'!F8+'[1]PN'!F8+'[1]PL'!F8+'[1]OLÚ'!F8+'[1]IZ'!F8</f>
        <v>187928</v>
      </c>
      <c r="G8" s="25">
        <f>'[1]FN'!G8+'[1]VOU'!G8+'[1]NsP III'!G8+'[1]PN'!G8+'[1]PL'!G8+'[1]OLÚ'!G8+'[1]IZ'!G8</f>
        <v>3783068</v>
      </c>
      <c r="H8" s="26"/>
      <c r="I8" s="21" t="s">
        <v>15</v>
      </c>
      <c r="J8" s="21"/>
      <c r="K8" s="22" t="s">
        <v>16</v>
      </c>
      <c r="L8" s="27">
        <f>SUM(L9:L15)</f>
        <v>3338460</v>
      </c>
    </row>
    <row r="9" spans="1:12" ht="13.5" customHeight="1">
      <c r="A9" s="20"/>
      <c r="B9" s="21" t="s">
        <v>12</v>
      </c>
      <c r="C9" s="22"/>
      <c r="D9" s="23" t="s">
        <v>17</v>
      </c>
      <c r="E9" s="24">
        <f>'[1]FN'!E9+'[1]VOU'!E9+'[1]NsP III'!E9+'[1]PN'!E9+'[1]PL'!E9+'[1]OLÚ'!E9+'[1]IZ'!E9</f>
        <v>906647</v>
      </c>
      <c r="F9" s="24">
        <f>'[1]FN'!F9+'[1]VOU'!F9+'[1]NsP III'!F9+'[1]PN'!F9+'[1]PL'!F9+'[1]OLÚ'!F9+'[1]IZ'!F9</f>
        <v>2338</v>
      </c>
      <c r="G9" s="25">
        <f>'[1]FN'!G9+'[1]VOU'!G9+'[1]NsP III'!G9+'[1]PN'!G9+'[1]PL'!G9+'[1]OLÚ'!G9+'[1]IZ'!G9</f>
        <v>908985</v>
      </c>
      <c r="H9" s="26"/>
      <c r="I9" s="26"/>
      <c r="J9" s="26" t="s">
        <v>18</v>
      </c>
      <c r="K9" s="28" t="s">
        <v>19</v>
      </c>
      <c r="L9" s="29">
        <f>'[1]FN'!L9+'[1]VOU'!L9+'[1]NsP III'!L9+'[1]PN'!L9+'[1]PL'!L9+'[1]OLÚ'!L9+'[1]IZ'!L9</f>
        <v>1160138</v>
      </c>
    </row>
    <row r="10" spans="1:12" ht="13.5" customHeight="1">
      <c r="A10" s="20"/>
      <c r="B10" s="21" t="s">
        <v>20</v>
      </c>
      <c r="C10" s="22"/>
      <c r="D10" s="23" t="s">
        <v>21</v>
      </c>
      <c r="E10" s="24">
        <f>'[1]FN'!E10+'[1]VOU'!E10+'[1]NsP III'!E10+'[1]PN'!E10+'[1]PL'!E10+'[1]OLÚ'!E10+'[1]IZ'!E10</f>
        <v>477389</v>
      </c>
      <c r="F10" s="24">
        <f>'[1]FN'!F10+'[1]VOU'!F10+'[1]NsP III'!F10+'[1]PN'!F10+'[1]PL'!F10+'[1]OLÚ'!F10+'[1]IZ'!F10</f>
        <v>54081</v>
      </c>
      <c r="G10" s="25">
        <f>'[1]FN'!G10+'[1]VOU'!G10+'[1]NsP III'!G10+'[1]PN'!G10+'[1]PL'!G10+'[1]OLÚ'!G10+'[1]IZ'!G10</f>
        <v>531470</v>
      </c>
      <c r="H10" s="26"/>
      <c r="I10" s="26"/>
      <c r="J10" s="26" t="s">
        <v>22</v>
      </c>
      <c r="K10" s="28" t="s">
        <v>23</v>
      </c>
      <c r="L10" s="29">
        <f>'[1]FN'!L10+'[1]VOU'!L10+'[1]NsP III'!L10+'[1]PN'!L10+'[1]PL'!L10+'[1]OLÚ'!L10+'[1]IZ'!L10</f>
        <v>770128</v>
      </c>
    </row>
    <row r="11" spans="1:12" ht="11.25">
      <c r="A11" s="20"/>
      <c r="B11" s="30"/>
      <c r="C11" s="28" t="s">
        <v>24</v>
      </c>
      <c r="D11" s="26" t="s">
        <v>25</v>
      </c>
      <c r="E11" s="31">
        <f>'[1]FN'!E11+'[1]VOU'!E11+'[1]NsP III'!E11+'[1]PN'!E11+'[1]PL'!E11+'[1]OLÚ'!E11+'[1]IZ'!E11</f>
        <v>126624</v>
      </c>
      <c r="F11" s="31">
        <f>'[1]FN'!F11+'[1]VOU'!F11+'[1]NsP III'!F11+'[1]PN'!F11+'[1]PL'!F11+'[1]OLÚ'!F11+'[1]IZ'!F11</f>
        <v>16262</v>
      </c>
      <c r="G11" s="32">
        <f>'[1]FN'!G11+'[1]VOU'!G11+'[1]NsP III'!G11+'[1]PN'!G11+'[1]PL'!G11+'[1]OLÚ'!G11+'[1]IZ'!G11</f>
        <v>142886</v>
      </c>
      <c r="H11" s="26"/>
      <c r="I11" s="26"/>
      <c r="J11" s="26" t="s">
        <v>26</v>
      </c>
      <c r="K11" s="28" t="s">
        <v>27</v>
      </c>
      <c r="L11" s="29">
        <f>'[1]FN'!L11+'[1]VOU'!L11+'[1]NsP III'!L11+'[1]PN'!L11+'[1]PL'!L11+'[1]OLÚ'!L11+'[1]IZ'!L11</f>
        <v>315026</v>
      </c>
    </row>
    <row r="12" spans="1:12" ht="11.25">
      <c r="A12" s="20"/>
      <c r="B12" s="30"/>
      <c r="C12" s="28" t="s">
        <v>28</v>
      </c>
      <c r="D12" s="26" t="s">
        <v>29</v>
      </c>
      <c r="E12" s="31">
        <f>'[1]FN'!E12+'[1]VOU'!E12+'[1]NsP III'!E12+'[1]PN'!E12+'[1]PL'!E12+'[1]OLÚ'!E12+'[1]IZ'!E12</f>
        <v>113838</v>
      </c>
      <c r="F12" s="31">
        <f>'[1]FN'!F12+'[1]VOU'!F12+'[1]NsP III'!F12+'[1]PN'!F12+'[1]PL'!F12+'[1]OLÚ'!F12+'[1]IZ'!F12</f>
        <v>10754</v>
      </c>
      <c r="G12" s="32">
        <f>'[1]FN'!G12+'[1]VOU'!G12+'[1]NsP III'!G12+'[1]PN'!G12+'[1]PL'!G12+'[1]OLÚ'!G12+'[1]IZ'!G12</f>
        <v>124592</v>
      </c>
      <c r="H12" s="26"/>
      <c r="I12" s="26"/>
      <c r="J12" s="26" t="s">
        <v>30</v>
      </c>
      <c r="K12" s="28" t="s">
        <v>31</v>
      </c>
      <c r="L12" s="29">
        <f>'[1]FN'!L12+'[1]VOU'!L12+'[1]NsP III'!L12+'[1]PN'!L12+'[1]PL'!L12+'[1]OLÚ'!L12+'[1]IZ'!L12</f>
        <v>263284</v>
      </c>
    </row>
    <row r="13" spans="1:12" ht="11.25">
      <c r="A13" s="20"/>
      <c r="B13" s="30"/>
      <c r="C13" s="28" t="s">
        <v>32</v>
      </c>
      <c r="D13" s="26" t="s">
        <v>33</v>
      </c>
      <c r="E13" s="31">
        <f>'[1]FN'!E13+'[1]VOU'!E13+'[1]NsP III'!E13+'[1]PN'!E13+'[1]PL'!E13+'[1]OLÚ'!E13+'[1]IZ'!E13</f>
        <v>107527</v>
      </c>
      <c r="F13" s="31">
        <f>'[1]FN'!F13+'[1]VOU'!F13+'[1]NsP III'!F13+'[1]PN'!F13+'[1]PL'!F13+'[1]OLÚ'!F13+'[1]IZ'!F13</f>
        <v>4781</v>
      </c>
      <c r="G13" s="32">
        <f>'[1]FN'!G13+'[1]VOU'!G13+'[1]NsP III'!G13+'[1]PN'!G13+'[1]PL'!G13+'[1]OLÚ'!G13+'[1]IZ'!G13</f>
        <v>112308</v>
      </c>
      <c r="H13" s="26"/>
      <c r="I13" s="26"/>
      <c r="J13" s="26" t="s">
        <v>34</v>
      </c>
      <c r="K13" s="28" t="s">
        <v>35</v>
      </c>
      <c r="L13" s="29">
        <f>'[1]FN'!L13+'[1]VOU'!L13+'[1]NsP III'!L13+'[1]PN'!L13+'[1]PL'!L13+'[1]OLÚ'!L13+'[1]IZ'!L13</f>
        <v>277858</v>
      </c>
    </row>
    <row r="14" spans="1:12" ht="12" customHeight="1">
      <c r="A14" s="20"/>
      <c r="B14" s="30"/>
      <c r="C14" s="28" t="s">
        <v>36</v>
      </c>
      <c r="D14" s="26" t="s">
        <v>37</v>
      </c>
      <c r="E14" s="31">
        <f>'[1]FN'!E14+'[1]VOU'!E14+'[1]NsP III'!E14+'[1]PN'!E14+'[1]PL'!E14+'[1]OLÚ'!E14+'[1]IZ'!E14</f>
        <v>129400</v>
      </c>
      <c r="F14" s="31">
        <f>'[1]FN'!F14+'[1]VOU'!F14+'[1]NsP III'!F14+'[1]PN'!F14+'[1]PL'!F14+'[1]OLÚ'!F14+'[1]IZ'!F14</f>
        <v>22284</v>
      </c>
      <c r="G14" s="32">
        <f>'[1]FN'!G14+'[1]VOU'!G14+'[1]NsP III'!G14+'[1]PN'!G14+'[1]PL'!G14+'[1]OLÚ'!G14+'[1]IZ'!G14</f>
        <v>151684</v>
      </c>
      <c r="H14" s="26"/>
      <c r="I14" s="26"/>
      <c r="J14" s="26" t="s">
        <v>38</v>
      </c>
      <c r="K14" s="28" t="s">
        <v>39</v>
      </c>
      <c r="L14" s="29">
        <f>'[1]FN'!L14+'[1]VOU'!L14+'[1]NsP III'!L14+'[1]PN'!L14+'[1]PL'!L14+'[1]OLÚ'!L14+'[1]IZ'!L14</f>
        <v>545729</v>
      </c>
    </row>
    <row r="15" spans="1:12" ht="13.5" customHeight="1">
      <c r="A15" s="20"/>
      <c r="B15" s="21" t="s">
        <v>40</v>
      </c>
      <c r="C15" s="22"/>
      <c r="D15" s="23" t="s">
        <v>41</v>
      </c>
      <c r="E15" s="24">
        <f>'[1]FN'!E15+'[1]VOU'!E15+'[1]NsP III'!E15+'[1]PN'!E15+'[1]PL'!E15+'[1]OLÚ'!E15+'[1]IZ'!E15</f>
        <v>853944</v>
      </c>
      <c r="F15" s="24">
        <f>'[1]FN'!F15+'[1]VOU'!F15+'[1]NsP III'!F15+'[1]PN'!F15+'[1]PL'!F15+'[1]OLÚ'!F15+'[1]IZ'!F15</f>
        <v>68194</v>
      </c>
      <c r="G15" s="25">
        <f>'[1]FN'!G15+'[1]VOU'!G15+'[1]NsP III'!G15+'[1]PN'!G15+'[1]PL'!G15+'[1]OLÚ'!G15+'[1]IZ'!G15</f>
        <v>922138</v>
      </c>
      <c r="H15" s="26"/>
      <c r="I15" s="26"/>
      <c r="J15" s="26" t="s">
        <v>42</v>
      </c>
      <c r="K15" s="28" t="s">
        <v>43</v>
      </c>
      <c r="L15" s="29">
        <f>'[1]FN'!L15+'[1]VOU'!L15+'[1]NsP III'!L15+'[1]PN'!L15+'[1]PL'!L15+'[1]OLÚ'!L15+'[1]IZ'!L15</f>
        <v>6297</v>
      </c>
    </row>
    <row r="16" spans="1:12" ht="11.25">
      <c r="A16" s="20"/>
      <c r="B16" s="30"/>
      <c r="C16" s="28" t="s">
        <v>44</v>
      </c>
      <c r="D16" s="26" t="s">
        <v>45</v>
      </c>
      <c r="E16" s="31">
        <f>'[1]FN'!E16+'[1]VOU'!E16+'[1]NsP III'!E16+'[1]PN'!E16+'[1]PL'!E16+'[1]OLÚ'!E16+'[1]IZ'!E16</f>
        <v>358440</v>
      </c>
      <c r="F16" s="31">
        <f>'[1]FN'!F16+'[1]VOU'!F16+'[1]NsP III'!F16+'[1]PN'!F16+'[1]PL'!F16+'[1]OLÚ'!F16+'[1]IZ'!F16</f>
        <v>28595</v>
      </c>
      <c r="G16" s="32">
        <f>'[1]FN'!G16+'[1]VOU'!G16+'[1]NsP III'!G16+'[1]PN'!G16+'[1]PL'!G16+'[1]OLÚ'!G16+'[1]IZ'!G16</f>
        <v>387035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46</v>
      </c>
      <c r="D17" s="26" t="s">
        <v>47</v>
      </c>
      <c r="E17" s="31">
        <f>'[1]FN'!E17+'[1]VOU'!E17+'[1]NsP III'!E17+'[1]PN'!E17+'[1]PL'!E17+'[1]OLÚ'!E17+'[1]IZ'!E17</f>
        <v>133909</v>
      </c>
      <c r="F17" s="31">
        <f>'[1]FN'!F17+'[1]VOU'!F17+'[1]NsP III'!F17+'[1]PN'!F17+'[1]PL'!F17+'[1]OLÚ'!F17+'[1]IZ'!F17</f>
        <v>1360</v>
      </c>
      <c r="G17" s="32">
        <f>'[1]FN'!G17+'[1]VOU'!G17+'[1]NsP III'!G17+'[1]PN'!G17+'[1]PL'!G17+'[1]OLÚ'!G17+'[1]IZ'!G17</f>
        <v>135269</v>
      </c>
      <c r="H17" s="26"/>
      <c r="I17" s="21" t="s">
        <v>48</v>
      </c>
      <c r="J17" s="21"/>
      <c r="K17" s="22" t="s">
        <v>49</v>
      </c>
      <c r="L17" s="27">
        <f>'[1]FN'!L17+'[1]VOU'!L17+'[1]NsP III'!L17+'[1]PN'!L17+'[1]PL'!L17+'[1]OLÚ'!L17+'[1]IZ'!L17</f>
        <v>792321</v>
      </c>
    </row>
    <row r="18" spans="1:12" ht="11.25">
      <c r="A18" s="20"/>
      <c r="B18" s="30"/>
      <c r="C18" s="28" t="s">
        <v>50</v>
      </c>
      <c r="D18" s="26" t="s">
        <v>51</v>
      </c>
      <c r="E18" s="31">
        <f>'[1]FN'!E18+'[1]VOU'!E18+'[1]NsP III'!E18+'[1]PN'!E18+'[1]PL'!E18+'[1]OLÚ'!E18+'[1]IZ'!E18</f>
        <v>361595</v>
      </c>
      <c r="F18" s="31">
        <f>'[1]FN'!F18+'[1]VOU'!F18+'[1]NsP III'!F18+'[1]PN'!F18+'[1]PL'!F18+'[1]OLÚ'!F18+'[1]IZ'!F18</f>
        <v>38239</v>
      </c>
      <c r="G18" s="32">
        <f>'[1]FN'!G18+'[1]VOU'!G18+'[1]NsP III'!G18+'[1]PN'!G18+'[1]PL'!G18+'[1]OLÚ'!G18+'[1]IZ'!G18</f>
        <v>399834</v>
      </c>
      <c r="H18" s="20"/>
      <c r="I18" s="20"/>
      <c r="J18" s="20"/>
      <c r="K18" s="5"/>
      <c r="L18" s="33"/>
    </row>
    <row r="19" spans="1:12" ht="12">
      <c r="A19" s="20"/>
      <c r="B19" s="30"/>
      <c r="C19" s="28" t="s">
        <v>52</v>
      </c>
      <c r="D19" s="26" t="s">
        <v>53</v>
      </c>
      <c r="E19" s="31">
        <f>'[1]FN'!E19+'[1]VOU'!E19+'[1]NsP III'!E19+'[1]PN'!E19+'[1]PL'!E19+'[1]OLÚ'!E19+'[1]IZ'!E19</f>
        <v>0</v>
      </c>
      <c r="F19" s="31">
        <f>'[1]FN'!F19+'[1]VOU'!F19+'[1]NsP III'!F19+'[1]PN'!F19+'[1]PL'!F19+'[1]OLÚ'!F19+'[1]IZ'!F19</f>
        <v>0</v>
      </c>
      <c r="G19" s="32">
        <f>'[1]FN'!G19+'[1]VOU'!G19+'[1]NsP III'!G19+'[1]PN'!G19+'[1]PL'!G19+'[1]OLÚ'!G19+'[1]IZ'!G19</f>
        <v>0</v>
      </c>
      <c r="H19" s="34"/>
      <c r="I19" s="34"/>
      <c r="J19" s="34"/>
      <c r="K19" s="35" t="s">
        <v>54</v>
      </c>
      <c r="L19" s="36">
        <f>L8+L17</f>
        <v>4130781</v>
      </c>
    </row>
    <row r="20" spans="1:12" s="2" customFormat="1" ht="12" customHeight="1">
      <c r="A20" s="20"/>
      <c r="B20" s="21" t="s">
        <v>55</v>
      </c>
      <c r="C20" s="22"/>
      <c r="D20" s="23" t="s">
        <v>56</v>
      </c>
      <c r="E20" s="24">
        <f>'[1]FN'!E20+'[1]VOU'!E20+'[1]NsP III'!E20+'[1]PN'!E20+'[1]PL'!E20+'[1]OLÚ'!E20+'[1]IZ'!E20</f>
        <v>271661</v>
      </c>
      <c r="F20" s="24">
        <f>'[1]FN'!F20+'[1]VOU'!F20+'[1]NsP III'!F20+'[1]PN'!F20+'[1]PL'!F20+'[1]OLÚ'!F20+'[1]IZ'!F20</f>
        <v>28046</v>
      </c>
      <c r="G20" s="25">
        <f>'[1]FN'!G20+'[1]VOU'!G20+'[1]NsP III'!G20+'[1]PN'!G20+'[1]PL'!G20+'[1]OLÚ'!G20+'[1]IZ'!G20</f>
        <v>299707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57</v>
      </c>
      <c r="E21" s="31">
        <f>'[1]FN'!E21+'[1]VOU'!E21+'[1]NsP III'!E21+'[1]PN'!E21+'[1]PL'!E21+'[1]OLÚ'!E21+'[1]IZ'!E21</f>
        <v>271661</v>
      </c>
      <c r="F21" s="31">
        <f>'[1]FN'!F21+'[1]VOU'!F21+'[1]NsP III'!F21+'[1]PN'!F21+'[1]PL'!F21+'[1]OLÚ'!F21+'[1]IZ'!F21</f>
        <v>28046</v>
      </c>
      <c r="G21" s="32">
        <f>'[1]FN'!G21+'[1]VOU'!G21+'[1]NsP III'!G21+'[1]PN'!G21+'[1]PL'!G21+'[1]OLÚ'!G21+'[1]IZ'!G21</f>
        <v>299707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58</v>
      </c>
      <c r="B22" s="40"/>
      <c r="C22" s="41"/>
      <c r="D22" s="42" t="s">
        <v>59</v>
      </c>
      <c r="E22" s="43">
        <f>'[1]FN'!E22+'[1]VOU'!E22+'[1]NsP III'!E22+'[1]PN'!E22+'[1]PL'!E22+'[1]OLÚ'!E22+'[1]IZ'!E22</f>
        <v>4800455</v>
      </c>
      <c r="F22" s="43">
        <f>'[1]FN'!F22+'[1]VOU'!F22+'[1]NsP III'!F22+'[1]PN'!F22+'[1]PL'!F22+'[1]OLÚ'!F22+'[1]IZ'!F22</f>
        <v>1906926</v>
      </c>
      <c r="G22" s="44">
        <f>'[1]FN'!G22+'[1]VOU'!G22+'[1]NsP III'!G22+'[1]PN'!G22+'[1]PL'!G22+'[1]OLÚ'!G22+'[1]IZ'!G22</f>
        <v>6707381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60</v>
      </c>
      <c r="C23" s="22"/>
      <c r="D23" s="23" t="s">
        <v>61</v>
      </c>
      <c r="E23" s="24">
        <f>'[1]FN'!E23+'[1]VOU'!E23+'[1]NsP III'!E23+'[1]PN'!E23+'[1]PL'!E23+'[1]OLÚ'!E23+'[1]IZ'!E23</f>
        <v>367012</v>
      </c>
      <c r="F23" s="24">
        <f>'[1]FN'!F23+'[1]VOU'!F23+'[1]NsP III'!F23+'[1]PN'!F23+'[1]PL'!F23+'[1]OLÚ'!F23+'[1]IZ'!F23</f>
        <v>100017</v>
      </c>
      <c r="G23" s="25">
        <f aca="true" t="shared" si="0" ref="G23:G33">E23+F23</f>
        <v>467029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62</v>
      </c>
      <c r="C24" s="22"/>
      <c r="D24" s="23" t="s">
        <v>63</v>
      </c>
      <c r="E24" s="24">
        <f>'[1]FN'!E24+'[1]VOU'!E24+'[1]NsP III'!E24+'[1]PN'!E24+'[1]PL'!E24+'[1]OLÚ'!E24+'[1]IZ'!E24</f>
        <v>249047</v>
      </c>
      <c r="F24" s="24">
        <f>'[1]FN'!F24+'[1]VOU'!F24+'[1]NsP III'!F24+'[1]PN'!F24+'[1]PL'!F24+'[1]OLÚ'!F24+'[1]IZ'!F24</f>
        <v>61502</v>
      </c>
      <c r="G24" s="25">
        <f t="shared" si="0"/>
        <v>310549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64</v>
      </c>
      <c r="C25" s="22"/>
      <c r="D25" s="23" t="s">
        <v>65</v>
      </c>
      <c r="E25" s="24">
        <f>'[1]FN'!E25+'[1]VOU'!E25+'[1]NsP III'!E25+'[1]PN'!E25+'[1]PL'!E25+'[1]OLÚ'!E25+'[1]IZ'!E25</f>
        <v>3746733</v>
      </c>
      <c r="F25" s="24">
        <f>'[1]FN'!F25+'[1]VOU'!F25+'[1]NsP III'!F25+'[1]PN'!F25+'[1]PL'!F25+'[1]OLÚ'!F25+'[1]IZ'!F25</f>
        <v>1552596</v>
      </c>
      <c r="G25" s="25">
        <f t="shared" si="0"/>
        <v>5299329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15</v>
      </c>
      <c r="C26" s="22"/>
      <c r="D26" s="23" t="s">
        <v>66</v>
      </c>
      <c r="E26" s="24">
        <f>'[1]FN'!E26+'[1]VOU'!E26+'[1]NsP III'!E26+'[1]PN'!E26+'[1]PL'!E26+'[1]OLÚ'!E26+'[1]IZ'!E26</f>
        <v>437663</v>
      </c>
      <c r="F26" s="24">
        <f>'[1]FN'!F26+'[1]VOU'!F26+'[1]NsP III'!F26+'[1]PN'!F26+'[1]PL'!F26+'[1]OLÚ'!F26+'[1]IZ'!F26</f>
        <v>192811</v>
      </c>
      <c r="G26" s="25">
        <f t="shared" si="0"/>
        <v>630474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18</v>
      </c>
      <c r="D27" s="28" t="s">
        <v>19</v>
      </c>
      <c r="E27" s="31">
        <f>'[1]FN'!E27+'[1]VOU'!E27+'[1]NsP III'!E27+'[1]PN'!E27+'[1]PL'!E27+'[1]OLÚ'!E27+'[1]IZ'!E27</f>
        <v>218282</v>
      </c>
      <c r="F27" s="31">
        <f>'[1]FN'!F27+'[1]VOU'!F27+'[1]NsP III'!F27+'[1]PN'!F27+'[1]PL'!F27+'[1]OLÚ'!F27+'[1]IZ'!F27</f>
        <v>31710</v>
      </c>
      <c r="G27" s="32">
        <f t="shared" si="0"/>
        <v>249992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22</v>
      </c>
      <c r="D28" s="28" t="s">
        <v>23</v>
      </c>
      <c r="E28" s="31">
        <f>'[1]FN'!E28+'[1]VOU'!E28+'[1]NsP III'!E28+'[1]PN'!E28+'[1]PL'!E28+'[1]OLÚ'!E28+'[1]IZ'!E28</f>
        <v>165542</v>
      </c>
      <c r="F28" s="31">
        <f>'[1]FN'!F28+'[1]VOU'!F28+'[1]NsP III'!F28+'[1]PN'!F28+'[1]PL'!F28+'[1]OLÚ'!F28+'[1]IZ'!F28</f>
        <v>154873</v>
      </c>
      <c r="G28" s="32">
        <f t="shared" si="0"/>
        <v>320415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26</v>
      </c>
      <c r="D29" s="28" t="s">
        <v>27</v>
      </c>
      <c r="E29" s="31">
        <f>'[1]FN'!E29+'[1]VOU'!E29+'[1]NsP III'!E29+'[1]PN'!E29+'[1]PL'!E29+'[1]OLÚ'!E29+'[1]IZ'!E29</f>
        <v>14423</v>
      </c>
      <c r="F29" s="31">
        <f>'[1]FN'!F29+'[1]VOU'!F29+'[1]NsP III'!F29+'[1]PN'!F29+'[1]PL'!F29+'[1]OLÚ'!F29+'[1]IZ'!F29</f>
        <v>0</v>
      </c>
      <c r="G29" s="32">
        <f t="shared" si="0"/>
        <v>14423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30</v>
      </c>
      <c r="D30" s="28" t="s">
        <v>31</v>
      </c>
      <c r="E30" s="31">
        <f>'[1]FN'!E30+'[1]VOU'!E30+'[1]NsP III'!E30+'[1]PN'!E30+'[1]PL'!E30+'[1]OLÚ'!E30+'[1]IZ'!E30</f>
        <v>14434</v>
      </c>
      <c r="F30" s="31">
        <f>'[1]FN'!F30+'[1]VOU'!F30+'[1]NsP III'!F30+'[1]PN'!F30+'[1]PL'!F30+'[1]OLÚ'!F30+'[1]IZ'!F30</f>
        <v>289</v>
      </c>
      <c r="G30" s="32">
        <f t="shared" si="0"/>
        <v>14723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34</v>
      </c>
      <c r="D31" s="28" t="s">
        <v>35</v>
      </c>
      <c r="E31" s="31">
        <f>'[1]FN'!E31+'[1]VOU'!E31+'[1]NsP III'!E31+'[1]PN'!E31+'[1]PL'!E31+'[1]OLÚ'!E31+'[1]IZ'!E31</f>
        <v>19399</v>
      </c>
      <c r="F31" s="31">
        <f>'[1]FN'!F31+'[1]VOU'!F31+'[1]NsP III'!F31+'[1]PN'!F31+'[1]PL'!F31+'[1]OLÚ'!F31+'[1]IZ'!F31</f>
        <v>1804</v>
      </c>
      <c r="G31" s="32">
        <f t="shared" si="0"/>
        <v>21203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38</v>
      </c>
      <c r="D32" s="28" t="s">
        <v>39</v>
      </c>
      <c r="E32" s="31">
        <f>'[1]FN'!E32+'[1]VOU'!E32+'[1]NsP III'!E32+'[1]PN'!E32+'[1]PL'!E32+'[1]OLÚ'!E32+'[1]IZ'!E32</f>
        <v>5578</v>
      </c>
      <c r="F32" s="31">
        <f>'[1]FN'!F32+'[1]VOU'!F32+'[1]NsP III'!F32+'[1]PN'!F32+'[1]PL'!F32+'[1]OLÚ'!F32+'[1]IZ'!F32</f>
        <v>4135</v>
      </c>
      <c r="G32" s="32">
        <f t="shared" si="0"/>
        <v>9713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42</v>
      </c>
      <c r="D33" s="28" t="s">
        <v>43</v>
      </c>
      <c r="E33" s="31">
        <f>'[1]FN'!E33+'[1]VOU'!E33+'[1]NsP III'!E33+'[1]PN'!E33+'[1]PL'!E33+'[1]OLÚ'!E33+'[1]IZ'!E33</f>
        <v>5</v>
      </c>
      <c r="F33" s="31">
        <f>'[1]FN'!F33+'[1]VOU'!F33+'[1]NsP III'!F33+'[1]PN'!F33+'[1]PL'!F33+'[1]OLÚ'!F33+'[1]IZ'!F33</f>
        <v>0</v>
      </c>
      <c r="G33" s="32">
        <f t="shared" si="0"/>
        <v>5</v>
      </c>
      <c r="H33" s="3"/>
      <c r="I33" s="3"/>
      <c r="J33" s="3"/>
      <c r="K33" s="5"/>
      <c r="L33" s="33"/>
    </row>
    <row r="34" spans="1:12" ht="13.5" customHeight="1">
      <c r="A34" s="39" t="s">
        <v>67</v>
      </c>
      <c r="B34" s="26"/>
      <c r="C34" s="22"/>
      <c r="D34" s="42" t="s">
        <v>68</v>
      </c>
      <c r="E34" s="43">
        <f>'[1]FN'!E34+'[1]VOU'!E34+'[1]NsP III'!E34+'[1]PN'!E34+'[1]PL'!E34+'[1]OLÚ'!E34+'[1]IZ'!E34</f>
        <v>335116</v>
      </c>
      <c r="F34" s="43">
        <f>'[1]FN'!F34+'[1]VOU'!F34+'[1]NsP III'!F34+'[1]PN'!F34+'[1]PL'!F34+'[1]OLÚ'!F34+'[1]IZ'!F34</f>
        <v>0</v>
      </c>
      <c r="G34" s="44">
        <f>'[1]FN'!G34+'[1]VOU'!G34+'[1]NsP III'!G34+'[1]PN'!G34+'[1]PL'!G34+'[1]OLÚ'!G34+'[1]IZ'!G34</f>
        <v>335116</v>
      </c>
      <c r="H34" s="45"/>
      <c r="I34" s="45"/>
      <c r="J34" s="45"/>
      <c r="K34" s="5"/>
      <c r="L34" s="33"/>
    </row>
    <row r="35" spans="1:12" ht="13.5" customHeight="1">
      <c r="A35" s="39" t="s">
        <v>69</v>
      </c>
      <c r="B35" s="26"/>
      <c r="C35" s="22"/>
      <c r="D35" s="42" t="s">
        <v>70</v>
      </c>
      <c r="E35" s="43">
        <f>'[1]FN'!E35+'[1]VOU'!E35+'[1]NsP III'!E35+'[1]PN'!E35+'[1]PL'!E35+'[1]OLÚ'!E35+'[1]IZ'!E35</f>
        <v>2219830</v>
      </c>
      <c r="F35" s="43">
        <f>'[1]FN'!F35+'[1]VOU'!F35+'[1]NsP III'!F35+'[1]PN'!F35+'[1]PL'!F35+'[1]OLÚ'!F35+'[1]IZ'!F35</f>
        <v>26653</v>
      </c>
      <c r="G35" s="44">
        <f>'[1]FN'!G35+'[1]VOU'!G35+'[1]NsP III'!G35+'[1]PN'!G35+'[1]PL'!G35+'[1]OLÚ'!G35+'[1]IZ'!G35</f>
        <v>2246483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54</v>
      </c>
      <c r="E37" s="54">
        <f>E7+E22+E34+E35</f>
        <v>13460182</v>
      </c>
      <c r="F37" s="54">
        <f>F7+F22+F34+F35</f>
        <v>2274166</v>
      </c>
      <c r="G37" s="55">
        <f>G7+G22+G34+G35</f>
        <v>15734348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2004-03-25T09:55:38Z</dcterms:created>
  <dcterms:modified xsi:type="dcterms:W3CDTF">2004-03-25T09:55:48Z</dcterms:modified>
  <cp:category/>
  <cp:version/>
  <cp:contentType/>
  <cp:contentStatus/>
</cp:coreProperties>
</file>