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<sst xmlns="http://schemas.openxmlformats.org/spreadsheetml/2006/main" count="61" uniqueCount="60">
  <si>
    <t>Príloha č. 2</t>
  </si>
  <si>
    <t xml:space="preserve">Rezortné priority po rokovaní vlády 15. 5. 2001 </t>
  </si>
  <si>
    <t>v mil.Sk</t>
  </si>
  <si>
    <t>Východisková</t>
  </si>
  <si>
    <t>Požiadavka</t>
  </si>
  <si>
    <t>z toho:</t>
  </si>
  <si>
    <t>Rozhodnutie vlády</t>
  </si>
  <si>
    <t>Priorita</t>
  </si>
  <si>
    <t>kvantifikácia (zabezpečené vo výdavkoch na priority)</t>
  </si>
  <si>
    <t>rezortu na zvýšenie resp. návrh novej priority</t>
  </si>
  <si>
    <t>zabezpečené  v kapitole alebo vo VPS (zo stĺ.2)</t>
  </si>
  <si>
    <t>suma</t>
  </si>
  <si>
    <t>zdroje financovania</t>
  </si>
  <si>
    <t>a</t>
  </si>
  <si>
    <t>Úrad vlády SR</t>
  </si>
  <si>
    <t>Zriadenie Ústredného uzla drogového informačného systému</t>
  </si>
  <si>
    <t>Ministerstvo vnútra SR</t>
  </si>
  <si>
    <t>Výstavba integrovanej digit. tel. siete</t>
  </si>
  <si>
    <t>Informatizácia MV SR a policajného zboru</t>
  </si>
  <si>
    <t>Koncepcia rozvoja šifrovej služby</t>
  </si>
  <si>
    <t>Obmena a doplnenie automobilovej techniky</t>
  </si>
  <si>
    <t>Ministerstvo spravodlivosti SR</t>
  </si>
  <si>
    <t>Modernizácia súdov</t>
  </si>
  <si>
    <t>Ministerstvo financií SR</t>
  </si>
  <si>
    <t>Budovanie systému štátnej pokladnice</t>
  </si>
  <si>
    <t>Reforma daňovej správy</t>
  </si>
  <si>
    <t>Ministerstvo životného prostredia SR</t>
  </si>
  <si>
    <t>na podporu akcií zameraných na dosiahnutie cieľov</t>
  </si>
  <si>
    <t>št.environmentálnej politiky na celošt,reg.a miest.úrovni</t>
  </si>
  <si>
    <t>Informatika, monitoring, POVAPSYS, Koncepcia nového spôsobu financovania ochrany ŽP</t>
  </si>
  <si>
    <t>Program obnovy dediny</t>
  </si>
  <si>
    <t>Program podpory postup. vylúčenia látok poškodzujúcich ozón. vrstvu</t>
  </si>
  <si>
    <t>Ministerstvo pôdohospodárstva SR</t>
  </si>
  <si>
    <t>programy transf.št.fondov- na podporu rozvoja</t>
  </si>
  <si>
    <t>v pôdohosp.potravinár.,vod.hosp.a zveľaď.poľn.a les.fondu</t>
  </si>
  <si>
    <t>bežné transfery podnik.subjektom -na podporu</t>
  </si>
  <si>
    <t>v rastlinnej a živoč.výrobe a podp.v znevýhodnených obl.</t>
  </si>
  <si>
    <t xml:space="preserve">bežný transfer pre ŠFTR </t>
  </si>
  <si>
    <t>Ministerstvo hospodárstva SR</t>
  </si>
  <si>
    <t>bežné transfery podnikateľským subjektom</t>
  </si>
  <si>
    <t>podpora rozvoj. prog. v priemysel. výskume a vývoji</t>
  </si>
  <si>
    <t>program, na podporu ochrany spotrebiteľa</t>
  </si>
  <si>
    <t>technický rozvoj špeciálnej techniky</t>
  </si>
  <si>
    <t>Ministerstvo dopravy, pôšt a telekomunikácií SR</t>
  </si>
  <si>
    <t>programy tranf.ŠF-bežný transfer na opravy a údržbu ciest</t>
  </si>
  <si>
    <t>programy tranf.ŠF-kapitál. výd.na výstavbu a rekonštr. ciest</t>
  </si>
  <si>
    <t>Ministerstvo zdravotníctva SR</t>
  </si>
  <si>
    <t>programy transf.ŠFna podporu rozvoja zdravotníctva</t>
  </si>
  <si>
    <t>Ministerstvo kultúry SR</t>
  </si>
  <si>
    <t>programy transf.ŠF-na podporu kultúrnych aktivít</t>
  </si>
  <si>
    <t>novostavba Slov.národného divadla</t>
  </si>
  <si>
    <t>Multifunkčné a knižničné centrum UK v Bratislave</t>
  </si>
  <si>
    <t>Výdavky na činnosť RO a PO</t>
  </si>
  <si>
    <t>Štatistický úrad SR</t>
  </si>
  <si>
    <t xml:space="preserve">  Systém národných účtov </t>
  </si>
  <si>
    <t xml:space="preserve">   Zavedenie systému INTRASTAT</t>
  </si>
  <si>
    <t>celoslovenský informačný systém Govnet - Kasroš (ÚV SR)</t>
  </si>
  <si>
    <t>zmluvné záväzky MV SR - ICL Slovakia,s.r.o.</t>
  </si>
  <si>
    <t>posilnenie výdavkov na riešenie reštitúcií v KÚ</t>
  </si>
  <si>
    <t xml:space="preserve"> S p o l u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</si>
</sst>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4">
    <font>
      <sz val="10"/>
      <name val="Arial"/>
      <family val="0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Continuous"/>
    </xf>
    <xf numFmtId="0" fontId="2" fillId="0" borderId="7" xfId="0" applyNumberFormat="1" applyFont="1" applyBorder="1" applyAlignment="1">
      <alignment horizontal="centerContinuous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2" fillId="0" borderId="17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2" fillId="0" borderId="8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24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3" fillId="0" borderId="29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29" xfId="0" applyNumberFormat="1" applyBorder="1" applyAlignment="1">
      <alignment/>
    </xf>
    <xf numFmtId="164" fontId="3" fillId="0" borderId="25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1" fillId="0" borderId="30" xfId="0" applyNumberFormat="1" applyFont="1" applyBorder="1" applyAlignment="1">
      <alignment/>
    </xf>
    <xf numFmtId="0" fontId="0" fillId="0" borderId="31" xfId="0" applyNumberFormat="1" applyBorder="1" applyAlignment="1">
      <alignment/>
    </xf>
    <xf numFmtId="164" fontId="1" fillId="0" borderId="3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G4" sqref="G4"/>
    </sheetView>
  </sheetViews>
  <sheetFormatPr defaultColWidth="9.140625" defaultRowHeight="12.75"/>
  <cols>
    <col min="1" max="1" width="52.00390625" style="0" customWidth="1"/>
    <col min="2" max="2" width="16.28125" style="0" customWidth="1"/>
    <col min="3" max="3" width="18.57421875" style="0" customWidth="1"/>
    <col min="4" max="4" width="16.57421875" style="0" customWidth="1"/>
    <col min="5" max="5" width="12.8515625" style="0" customWidth="1"/>
    <col min="6" max="6" width="10.8515625" style="0" customWidth="1"/>
    <col min="7" max="7" width="15.28125" style="0" customWidth="1"/>
  </cols>
  <sheetData>
    <row r="1" spans="1:7" ht="12.75">
      <c r="A1" s="1"/>
      <c r="B1" s="1"/>
      <c r="C1" s="1"/>
      <c r="D1" s="1"/>
      <c r="E1" s="1"/>
      <c r="F1" s="1"/>
      <c r="G1" s="2" t="s">
        <v>0</v>
      </c>
    </row>
    <row r="2" spans="1:7" ht="15.75">
      <c r="A2" s="3" t="s">
        <v>1</v>
      </c>
      <c r="B2" s="4"/>
      <c r="C2" s="5"/>
      <c r="D2" s="5"/>
      <c r="E2" s="5"/>
      <c r="F2" s="4"/>
      <c r="G2" s="4"/>
    </row>
    <row r="3" spans="1:7" ht="13.5" thickBot="1">
      <c r="A3" s="6"/>
      <c r="B3" s="6"/>
      <c r="C3" s="7"/>
      <c r="D3" s="7"/>
      <c r="E3" s="7"/>
      <c r="F3" s="8"/>
      <c r="G3" s="8" t="s">
        <v>2</v>
      </c>
    </row>
    <row r="4" spans="1:7" ht="13.5" thickTop="1">
      <c r="A4" s="9"/>
      <c r="B4" s="10"/>
      <c r="C4" s="11" t="s">
        <v>3</v>
      </c>
      <c r="D4" s="12" t="s">
        <v>4</v>
      </c>
      <c r="E4" s="13" t="s">
        <v>5</v>
      </c>
      <c r="F4" s="14" t="s">
        <v>6</v>
      </c>
      <c r="G4" s="15"/>
    </row>
    <row r="5" spans="1:7" ht="90" thickBot="1">
      <c r="A5" s="16" t="s">
        <v>7</v>
      </c>
      <c r="B5" s="17"/>
      <c r="C5" s="18" t="s">
        <v>8</v>
      </c>
      <c r="D5" s="19" t="s">
        <v>9</v>
      </c>
      <c r="E5" s="19" t="s">
        <v>10</v>
      </c>
      <c r="F5" s="20" t="s">
        <v>11</v>
      </c>
      <c r="G5" s="21" t="s">
        <v>12</v>
      </c>
    </row>
    <row r="6" spans="1:7" ht="14.25" thickBot="1" thickTop="1">
      <c r="A6" s="22" t="s">
        <v>13</v>
      </c>
      <c r="B6" s="17"/>
      <c r="C6" s="23">
        <v>1</v>
      </c>
      <c r="D6" s="24">
        <v>2</v>
      </c>
      <c r="E6" s="24">
        <v>3</v>
      </c>
      <c r="F6" s="25">
        <v>4</v>
      </c>
      <c r="G6" s="26">
        <v>5</v>
      </c>
    </row>
    <row r="7" spans="1:7" ht="13.5" thickTop="1">
      <c r="A7" s="27" t="s">
        <v>14</v>
      </c>
      <c r="B7" s="28"/>
      <c r="C7" s="29">
        <f>C8</f>
        <v>0</v>
      </c>
      <c r="D7" s="29">
        <f>D8</f>
        <v>5</v>
      </c>
      <c r="E7" s="29">
        <f>E8</f>
        <v>0</v>
      </c>
      <c r="F7" s="20"/>
      <c r="G7" s="30"/>
    </row>
    <row r="8" spans="1:7" ht="12.75">
      <c r="A8" s="31" t="s">
        <v>15</v>
      </c>
      <c r="B8" s="28"/>
      <c r="C8" s="32"/>
      <c r="D8" s="33">
        <v>5</v>
      </c>
      <c r="E8" s="34"/>
      <c r="F8" s="20"/>
      <c r="G8" s="30"/>
    </row>
    <row r="9" spans="1:7" ht="12.75">
      <c r="A9" s="31"/>
      <c r="B9" s="28"/>
      <c r="C9" s="32"/>
      <c r="D9" s="33"/>
      <c r="E9" s="34"/>
      <c r="F9" s="20"/>
      <c r="G9" s="30"/>
    </row>
    <row r="10" spans="1:7" ht="12.75">
      <c r="A10" s="27" t="s">
        <v>16</v>
      </c>
      <c r="B10" s="28"/>
      <c r="C10" s="35">
        <f>SUM(C11:C14)</f>
        <v>0</v>
      </c>
      <c r="D10" s="35">
        <f>SUM(D11:D14)</f>
        <v>455.6</v>
      </c>
      <c r="E10" s="29">
        <f>SUM(E11:E14)</f>
        <v>240</v>
      </c>
      <c r="F10" s="20"/>
      <c r="G10" s="30"/>
    </row>
    <row r="11" spans="1:7" ht="12.75">
      <c r="A11" s="31" t="s">
        <v>17</v>
      </c>
      <c r="B11" s="28"/>
      <c r="C11" s="32"/>
      <c r="D11" s="33">
        <v>97.6</v>
      </c>
      <c r="E11" s="36">
        <v>60</v>
      </c>
      <c r="F11" s="20"/>
      <c r="G11" s="30"/>
    </row>
    <row r="12" spans="1:7" ht="12.75">
      <c r="A12" s="31" t="s">
        <v>18</v>
      </c>
      <c r="B12" s="28"/>
      <c r="C12" s="32"/>
      <c r="D12" s="37">
        <v>128</v>
      </c>
      <c r="E12" s="36">
        <v>60</v>
      </c>
      <c r="F12" s="20"/>
      <c r="G12" s="30"/>
    </row>
    <row r="13" spans="1:7" ht="12.75">
      <c r="A13" s="31" t="s">
        <v>19</v>
      </c>
      <c r="B13" s="28"/>
      <c r="C13" s="32"/>
      <c r="D13" s="37">
        <v>20</v>
      </c>
      <c r="E13" s="36">
        <v>20</v>
      </c>
      <c r="F13" s="20"/>
      <c r="G13" s="30"/>
    </row>
    <row r="14" spans="1:7" ht="12.75">
      <c r="A14" s="31" t="s">
        <v>20</v>
      </c>
      <c r="B14" s="28"/>
      <c r="C14" s="32"/>
      <c r="D14" s="37">
        <v>210</v>
      </c>
      <c r="E14" s="36">
        <v>100</v>
      </c>
      <c r="F14" s="20"/>
      <c r="G14" s="30"/>
    </row>
    <row r="15" spans="1:7" ht="12.75">
      <c r="A15" s="31"/>
      <c r="B15" s="28"/>
      <c r="C15" s="32"/>
      <c r="D15" s="37"/>
      <c r="E15" s="36"/>
      <c r="F15" s="20"/>
      <c r="G15" s="30"/>
    </row>
    <row r="16" spans="1:7" ht="12.75">
      <c r="A16" s="27" t="s">
        <v>21</v>
      </c>
      <c r="B16" s="28"/>
      <c r="C16" s="29">
        <f>C17</f>
        <v>0</v>
      </c>
      <c r="D16" s="29">
        <f>D17</f>
        <v>244.5</v>
      </c>
      <c r="E16" s="29">
        <f>E17</f>
        <v>180</v>
      </c>
      <c r="F16" s="20"/>
      <c r="G16" s="30"/>
    </row>
    <row r="17" spans="1:7" ht="12.75">
      <c r="A17" s="31" t="s">
        <v>22</v>
      </c>
      <c r="B17" s="28"/>
      <c r="C17" s="32"/>
      <c r="D17" s="33">
        <v>244.5</v>
      </c>
      <c r="E17" s="36">
        <v>180</v>
      </c>
      <c r="F17" s="20"/>
      <c r="G17" s="30"/>
    </row>
    <row r="18" spans="1:7" ht="12.75">
      <c r="A18" s="31"/>
      <c r="B18" s="28"/>
      <c r="C18" s="32"/>
      <c r="D18" s="33"/>
      <c r="E18" s="36"/>
      <c r="F18" s="20"/>
      <c r="G18" s="30"/>
    </row>
    <row r="19" spans="1:7" ht="12.75">
      <c r="A19" s="27" t="s">
        <v>23</v>
      </c>
      <c r="B19" s="28"/>
      <c r="C19" s="29">
        <f>C20+C21</f>
        <v>0</v>
      </c>
      <c r="D19" s="29">
        <f>D20+D21</f>
        <v>1461.8</v>
      </c>
      <c r="E19" s="29">
        <f>E20+E21</f>
        <v>830.2</v>
      </c>
      <c r="F19" s="20"/>
      <c r="G19" s="30"/>
    </row>
    <row r="20" spans="1:7" ht="12.75">
      <c r="A20" s="31" t="s">
        <v>24</v>
      </c>
      <c r="B20" s="28"/>
      <c r="C20" s="32"/>
      <c r="D20" s="33">
        <v>426.8</v>
      </c>
      <c r="E20" s="36">
        <v>330.2</v>
      </c>
      <c r="F20" s="20"/>
      <c r="G20" s="30"/>
    </row>
    <row r="21" spans="1:7" ht="12.75">
      <c r="A21" s="31" t="s">
        <v>25</v>
      </c>
      <c r="B21" s="28"/>
      <c r="C21" s="32"/>
      <c r="D21" s="37">
        <v>1035</v>
      </c>
      <c r="E21" s="36">
        <v>500</v>
      </c>
      <c r="F21" s="20"/>
      <c r="G21" s="30"/>
    </row>
    <row r="22" spans="1:7" ht="12.75">
      <c r="A22" s="31"/>
      <c r="B22" s="28"/>
      <c r="C22" s="32"/>
      <c r="D22" s="37"/>
      <c r="E22" s="36"/>
      <c r="F22" s="20"/>
      <c r="G22" s="30"/>
    </row>
    <row r="23" spans="1:7" ht="12.75">
      <c r="A23" s="27" t="s">
        <v>26</v>
      </c>
      <c r="B23" s="28"/>
      <c r="C23" s="29">
        <f>C25+C26+C27+C28</f>
        <v>1111</v>
      </c>
      <c r="D23" s="29">
        <f>D24+D25+D26+D27+D28</f>
        <v>824</v>
      </c>
      <c r="E23" s="29">
        <f>E24+E25+E26+E27+E28</f>
        <v>114.9</v>
      </c>
      <c r="F23" s="20"/>
      <c r="G23" s="30"/>
    </row>
    <row r="24" spans="1:7" ht="12.75">
      <c r="A24" s="38" t="s">
        <v>27</v>
      </c>
      <c r="B24" s="39"/>
      <c r="C24" s="40"/>
      <c r="D24" s="41"/>
      <c r="E24" s="41"/>
      <c r="F24" s="42"/>
      <c r="G24" s="43"/>
    </row>
    <row r="25" spans="1:7" ht="12.75">
      <c r="A25" s="31" t="s">
        <v>28</v>
      </c>
      <c r="B25" s="44"/>
      <c r="C25" s="45">
        <v>1111</v>
      </c>
      <c r="D25" s="33"/>
      <c r="E25" s="33"/>
      <c r="F25" s="46"/>
      <c r="G25" s="47"/>
    </row>
    <row r="26" spans="1:7" ht="165.75">
      <c r="A26" s="48" t="s">
        <v>29</v>
      </c>
      <c r="B26" s="28"/>
      <c r="C26" s="32"/>
      <c r="D26" s="37">
        <v>714</v>
      </c>
      <c r="E26" s="36">
        <v>114.9</v>
      </c>
      <c r="F26" s="20"/>
      <c r="G26" s="30"/>
    </row>
    <row r="27" spans="1:7" ht="12.75">
      <c r="A27" s="31" t="s">
        <v>30</v>
      </c>
      <c r="B27" s="28"/>
      <c r="C27" s="32"/>
      <c r="D27" s="37">
        <v>100</v>
      </c>
      <c r="E27" s="36"/>
      <c r="F27" s="20"/>
      <c r="G27" s="30"/>
    </row>
    <row r="28" spans="1:7" ht="114.75">
      <c r="A28" s="48" t="s">
        <v>31</v>
      </c>
      <c r="B28" s="28"/>
      <c r="C28" s="32"/>
      <c r="D28" s="37">
        <v>10</v>
      </c>
      <c r="E28" s="36"/>
      <c r="F28" s="20"/>
      <c r="G28" s="30"/>
    </row>
    <row r="29" spans="1:7" ht="12.75">
      <c r="A29" s="31"/>
      <c r="B29" s="28"/>
      <c r="C29" s="32"/>
      <c r="D29" s="33"/>
      <c r="E29" s="36"/>
      <c r="F29" s="20"/>
      <c r="G29" s="30"/>
    </row>
    <row r="30" spans="1:7" ht="12.75">
      <c r="A30" s="49" t="s">
        <v>32</v>
      </c>
      <c r="B30" s="50"/>
      <c r="C30" s="29">
        <f>SUM(C31:C34)</f>
        <v>9476.6</v>
      </c>
      <c r="D30" s="29">
        <f>SUM(D31:D35)</f>
        <v>1887.2</v>
      </c>
      <c r="E30" s="29">
        <f>SUM(E31:E34)</f>
        <v>0</v>
      </c>
      <c r="F30" s="51"/>
      <c r="G30" s="52"/>
    </row>
    <row r="31" spans="1:7" ht="12.75">
      <c r="A31" s="38" t="s">
        <v>33</v>
      </c>
      <c r="B31" s="39"/>
      <c r="C31" s="40"/>
      <c r="D31" s="41"/>
      <c r="E31" s="41"/>
      <c r="F31" s="42"/>
      <c r="G31" s="43"/>
    </row>
    <row r="32" spans="1:7" ht="12.75">
      <c r="A32" s="31" t="s">
        <v>34</v>
      </c>
      <c r="B32" s="44"/>
      <c r="C32" s="45">
        <v>2473.3</v>
      </c>
      <c r="D32" s="37">
        <v>122.7</v>
      </c>
      <c r="E32" s="37"/>
      <c r="F32" s="46"/>
      <c r="G32" s="47"/>
    </row>
    <row r="33" spans="1:7" ht="12.75">
      <c r="A33" s="38" t="s">
        <v>35</v>
      </c>
      <c r="B33" s="39"/>
      <c r="C33" s="40"/>
      <c r="D33" s="53"/>
      <c r="E33" s="41"/>
      <c r="F33" s="42"/>
      <c r="G33" s="43"/>
    </row>
    <row r="34" spans="1:7" ht="12.75">
      <c r="A34" s="31" t="s">
        <v>36</v>
      </c>
      <c r="B34" s="44"/>
      <c r="C34" s="54">
        <v>7003.3</v>
      </c>
      <c r="D34" s="53">
        <v>732.5</v>
      </c>
      <c r="E34" s="33"/>
      <c r="F34" s="46"/>
      <c r="G34" s="47"/>
    </row>
    <row r="35" spans="1:7" ht="12.75">
      <c r="A35" s="55" t="s">
        <v>37</v>
      </c>
      <c r="B35" s="56"/>
      <c r="C35" s="57"/>
      <c r="D35" s="58">
        <v>1032</v>
      </c>
      <c r="E35" s="51"/>
      <c r="F35" s="59"/>
      <c r="G35" s="60"/>
    </row>
    <row r="36" spans="1:7" ht="12.75">
      <c r="A36" s="61"/>
      <c r="B36" s="62"/>
      <c r="C36" s="57"/>
      <c r="D36" s="51"/>
      <c r="E36" s="51"/>
      <c r="F36" s="59"/>
      <c r="G36" s="60"/>
    </row>
    <row r="37" spans="1:7" ht="12.75">
      <c r="A37" s="49" t="s">
        <v>38</v>
      </c>
      <c r="B37" s="50"/>
      <c r="C37" s="63">
        <f>C38+C41+C42</f>
        <v>552.8</v>
      </c>
      <c r="D37" s="63">
        <f>D38+D41+D42</f>
        <v>232.2</v>
      </c>
      <c r="E37" s="63">
        <f>E38+E41+E42</f>
        <v>83.7</v>
      </c>
      <c r="F37" s="59"/>
      <c r="G37" s="60"/>
    </row>
    <row r="38" spans="1:7" ht="12.75">
      <c r="A38" s="55" t="s">
        <v>39</v>
      </c>
      <c r="B38" s="56"/>
      <c r="C38" s="64">
        <v>552.8</v>
      </c>
      <c r="D38" s="58"/>
      <c r="E38" s="58"/>
      <c r="F38" s="59"/>
      <c r="G38" s="60"/>
    </row>
    <row r="39" spans="1:7" ht="12.75">
      <c r="A39" s="55" t="s">
        <v>5</v>
      </c>
      <c r="B39" s="56"/>
      <c r="C39" s="64"/>
      <c r="D39" s="58"/>
      <c r="E39" s="58"/>
      <c r="F39" s="59"/>
      <c r="G39" s="60"/>
    </row>
    <row r="40" spans="1:7" ht="12.75">
      <c r="A40" s="55" t="s">
        <v>40</v>
      </c>
      <c r="B40" s="56"/>
      <c r="C40" s="64">
        <v>300</v>
      </c>
      <c r="D40" s="58"/>
      <c r="E40" s="58"/>
      <c r="F40" s="59"/>
      <c r="G40" s="60"/>
    </row>
    <row r="41" spans="1:7" ht="12.75">
      <c r="A41" s="55" t="s">
        <v>41</v>
      </c>
      <c r="B41" s="56"/>
      <c r="C41" s="64"/>
      <c r="D41" s="58">
        <v>95</v>
      </c>
      <c r="E41" s="58"/>
      <c r="F41" s="59"/>
      <c r="G41" s="60"/>
    </row>
    <row r="42" spans="1:7" ht="12.75">
      <c r="A42" s="55" t="s">
        <v>42</v>
      </c>
      <c r="B42" s="56"/>
      <c r="C42" s="64"/>
      <c r="D42" s="58">
        <v>137.2</v>
      </c>
      <c r="E42" s="58">
        <v>83.7</v>
      </c>
      <c r="F42" s="59"/>
      <c r="G42" s="60"/>
    </row>
    <row r="43" spans="1:7" ht="12.75">
      <c r="A43" s="55"/>
      <c r="B43" s="56"/>
      <c r="C43" s="57"/>
      <c r="D43" s="51"/>
      <c r="E43" s="51"/>
      <c r="F43" s="59"/>
      <c r="G43" s="60"/>
    </row>
    <row r="44" spans="1:7" ht="12.75">
      <c r="A44" s="49" t="s">
        <v>43</v>
      </c>
      <c r="B44" s="50"/>
      <c r="C44" s="65">
        <f>C45+C46</f>
        <v>1400</v>
      </c>
      <c r="D44" s="65">
        <f>D45+D46</f>
        <v>1800</v>
      </c>
      <c r="E44" s="65">
        <f>E45+E46</f>
        <v>0</v>
      </c>
      <c r="F44" s="59"/>
      <c r="G44" s="60"/>
    </row>
    <row r="45" spans="1:7" ht="12.75">
      <c r="A45" s="55" t="s">
        <v>44</v>
      </c>
      <c r="B45" s="56"/>
      <c r="C45" s="64">
        <v>500</v>
      </c>
      <c r="D45" s="58">
        <v>1450</v>
      </c>
      <c r="E45" s="58"/>
      <c r="F45" s="59"/>
      <c r="G45" s="60"/>
    </row>
    <row r="46" spans="1:7" ht="12.75">
      <c r="A46" s="55" t="s">
        <v>45</v>
      </c>
      <c r="B46" s="56"/>
      <c r="C46" s="64">
        <v>900</v>
      </c>
      <c r="D46" s="58">
        <v>350</v>
      </c>
      <c r="E46" s="58"/>
      <c r="F46" s="59"/>
      <c r="G46" s="60"/>
    </row>
    <row r="47" spans="1:7" ht="12.75">
      <c r="A47" s="55"/>
      <c r="B47" s="56"/>
      <c r="C47" s="57"/>
      <c r="D47" s="51"/>
      <c r="E47" s="51"/>
      <c r="F47" s="59"/>
      <c r="G47" s="60"/>
    </row>
    <row r="48" spans="1:7" ht="12.75">
      <c r="A48" s="49" t="s">
        <v>46</v>
      </c>
      <c r="B48" s="50"/>
      <c r="C48" s="65">
        <f>C49+C50</f>
        <v>96.7</v>
      </c>
      <c r="D48" s="65">
        <f>D49+D50</f>
        <v>0</v>
      </c>
      <c r="E48" s="65">
        <f>E49+E50</f>
        <v>0</v>
      </c>
      <c r="F48" s="59"/>
      <c r="G48" s="60"/>
    </row>
    <row r="49" spans="1:7" ht="12.75">
      <c r="A49" s="55" t="s">
        <v>47</v>
      </c>
      <c r="B49" s="56"/>
      <c r="C49" s="64">
        <v>96.7</v>
      </c>
      <c r="D49" s="58"/>
      <c r="E49" s="58"/>
      <c r="F49" s="59"/>
      <c r="G49" s="60"/>
    </row>
    <row r="50" spans="1:7" ht="12.75">
      <c r="A50" s="61"/>
      <c r="B50" s="62"/>
      <c r="C50" s="66"/>
      <c r="D50" s="59"/>
      <c r="E50" s="59"/>
      <c r="F50" s="59"/>
      <c r="G50" s="60"/>
    </row>
    <row r="51" spans="1:7" ht="12.75">
      <c r="A51" s="49" t="s">
        <v>48</v>
      </c>
      <c r="B51" s="50"/>
      <c r="C51" s="65">
        <f>C52+C53+C54+C55</f>
        <v>293.7</v>
      </c>
      <c r="D51" s="65">
        <f>D52+D53+D54+D55</f>
        <v>1616.5</v>
      </c>
      <c r="E51" s="65">
        <f>E52+E53+E54+E55</f>
        <v>1133</v>
      </c>
      <c r="F51" s="59"/>
      <c r="G51" s="60"/>
    </row>
    <row r="52" spans="1:7" ht="12.75">
      <c r="A52" s="55" t="s">
        <v>49</v>
      </c>
      <c r="B52" s="56"/>
      <c r="C52" s="64">
        <v>68.7</v>
      </c>
      <c r="D52" s="58"/>
      <c r="E52" s="58"/>
      <c r="F52" s="59"/>
      <c r="G52" s="60"/>
    </row>
    <row r="53" spans="1:7" ht="12.75">
      <c r="A53" s="55" t="s">
        <v>50</v>
      </c>
      <c r="B53" s="56"/>
      <c r="C53" s="64">
        <v>150</v>
      </c>
      <c r="D53" s="58">
        <v>200</v>
      </c>
      <c r="E53" s="58"/>
      <c r="F53" s="59"/>
      <c r="G53" s="60"/>
    </row>
    <row r="54" spans="1:7" ht="12.75">
      <c r="A54" s="55" t="s">
        <v>51</v>
      </c>
      <c r="B54" s="56"/>
      <c r="C54" s="64">
        <v>75</v>
      </c>
      <c r="D54" s="58"/>
      <c r="E54" s="58"/>
      <c r="F54" s="59"/>
      <c r="G54" s="60"/>
    </row>
    <row r="55" spans="1:7" ht="12.75">
      <c r="A55" s="55" t="s">
        <v>52</v>
      </c>
      <c r="B55" s="56"/>
      <c r="C55" s="64"/>
      <c r="D55" s="58">
        <v>1416.5</v>
      </c>
      <c r="E55" s="58">
        <v>1133</v>
      </c>
      <c r="F55" s="59"/>
      <c r="G55" s="60"/>
    </row>
    <row r="56" spans="1:7" ht="12.75">
      <c r="A56" s="55"/>
      <c r="B56" s="56"/>
      <c r="C56" s="64"/>
      <c r="D56" s="58"/>
      <c r="E56" s="58"/>
      <c r="F56" s="59"/>
      <c r="G56" s="60"/>
    </row>
    <row r="57" spans="1:7" ht="12.75">
      <c r="A57" s="49" t="s">
        <v>53</v>
      </c>
      <c r="B57" s="56"/>
      <c r="C57" s="67">
        <f>C58+C59</f>
        <v>0</v>
      </c>
      <c r="D57" s="67">
        <f>D58+D59</f>
        <v>29</v>
      </c>
      <c r="E57" s="67">
        <f>E58+E59</f>
        <v>0</v>
      </c>
      <c r="F57" s="59"/>
      <c r="G57" s="60"/>
    </row>
    <row r="58" spans="1:7" ht="12.75">
      <c r="A58" s="55" t="s">
        <v>54</v>
      </c>
      <c r="B58" s="56"/>
      <c r="C58" s="64"/>
      <c r="D58" s="58">
        <v>6.1</v>
      </c>
      <c r="E58" s="58">
        <v>0</v>
      </c>
      <c r="F58" s="59"/>
      <c r="G58" s="60"/>
    </row>
    <row r="59" spans="1:7" ht="12.75">
      <c r="A59" s="55" t="s">
        <v>55</v>
      </c>
      <c r="B59" s="56"/>
      <c r="C59" s="64"/>
      <c r="D59" s="58">
        <v>22.9</v>
      </c>
      <c r="E59" s="58">
        <v>0</v>
      </c>
      <c r="F59" s="59"/>
      <c r="G59" s="60"/>
    </row>
    <row r="60" spans="1:7" ht="12.75">
      <c r="A60" s="55"/>
      <c r="B60" s="56"/>
      <c r="C60" s="64"/>
      <c r="D60" s="58"/>
      <c r="E60" s="58"/>
      <c r="F60" s="59"/>
      <c r="G60" s="60"/>
    </row>
    <row r="61" spans="1:7" ht="12.75">
      <c r="A61" s="55" t="s">
        <v>56</v>
      </c>
      <c r="B61" s="56"/>
      <c r="C61" s="64">
        <v>800</v>
      </c>
      <c r="D61" s="58"/>
      <c r="E61" s="58"/>
      <c r="F61" s="59"/>
      <c r="G61" s="60"/>
    </row>
    <row r="62" spans="1:7" ht="12.75">
      <c r="A62" s="55" t="s">
        <v>57</v>
      </c>
      <c r="B62" s="56"/>
      <c r="C62" s="64">
        <v>247.8</v>
      </c>
      <c r="D62" s="58"/>
      <c r="E62" s="58"/>
      <c r="F62" s="59"/>
      <c r="G62" s="60"/>
    </row>
    <row r="63" spans="1:7" ht="12.75">
      <c r="A63" s="55" t="s">
        <v>58</v>
      </c>
      <c r="B63" s="56"/>
      <c r="C63" s="64">
        <v>400</v>
      </c>
      <c r="D63" s="58"/>
      <c r="E63" s="58"/>
      <c r="F63" s="59"/>
      <c r="G63" s="60"/>
    </row>
    <row r="64" spans="1:7" ht="13.5" thickBot="1">
      <c r="A64" s="68"/>
      <c r="B64" s="69"/>
      <c r="C64" s="70"/>
      <c r="D64" s="71"/>
      <c r="E64" s="71"/>
      <c r="F64" s="72"/>
      <c r="G64" s="73"/>
    </row>
    <row r="65" spans="1:7" ht="17.25" thickBot="1" thickTop="1">
      <c r="A65" s="74" t="s">
        <v>59</v>
      </c>
      <c r="B65" s="75"/>
      <c r="C65" s="76">
        <f>C7+C10+C16+C19+C23+C30+C37+C44+C48+C51+C57+C61+C62+C63</f>
        <v>14378.6</v>
      </c>
      <c r="D65" s="76">
        <f>D7+D10+D16+D19+D23+D30+D37+D44+D48+D51+D57+D61+D62+D63</f>
        <v>8555.8</v>
      </c>
      <c r="E65" s="76">
        <f>E7+E10+E16+E19+E23+E30+E37+E44+E48+E51+E57+E61+E62+E63</f>
        <v>2581.8</v>
      </c>
      <c r="F65" s="72"/>
      <c r="G65" s="73"/>
    </row>
    <row r="66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2001-05-23T08:50:06Z</dcterms:created>
  <dcterms:modified xsi:type="dcterms:W3CDTF">2001-05-23T08:51:49Z</dcterms:modified>
  <cp:category/>
  <cp:version/>
  <cp:contentType/>
  <cp:contentStatus/>
</cp:coreProperties>
</file>