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66" activeTab="7"/>
  </bookViews>
  <sheets>
    <sheet name="Celkový prehľad PaV" sheetId="1" r:id="rId1"/>
    <sheet name="výdavky RK celkom r. 2006" sheetId="2" r:id="rId2"/>
    <sheet name="záväzné ukazovatele" sheetId="3" r:id="rId3"/>
    <sheet name="PaV PO štátu" sheetId="4" r:id="rId4"/>
    <sheet name="výdavky PO RK celkom" sheetId="5" r:id="rId5"/>
    <sheet name="Súvaha RO" sheetId="6" r:id="rId6"/>
    <sheet name="Súvaha PO" sheetId="7" r:id="rId7"/>
    <sheet name="VZS pre PO" sheetId="8" r:id="rId8"/>
  </sheets>
  <definedNames>
    <definedName name="SAPBEXrevision" localSheetId="0" hidden="1">60</definedName>
    <definedName name="SAPBEXrevision" localSheetId="3" hidden="1">20</definedName>
    <definedName name="SAPBEXrevision" localSheetId="6" hidden="1">29</definedName>
    <definedName name="SAPBEXrevision" localSheetId="5" hidden="1">21</definedName>
    <definedName name="SAPBEXrevision" localSheetId="4" hidden="1">29</definedName>
    <definedName name="SAPBEXrevision" localSheetId="1" hidden="1">36</definedName>
    <definedName name="SAPBEXrevision" hidden="1">31</definedName>
    <definedName name="SAPBEXsysID" hidden="1">"BSP"</definedName>
    <definedName name="SAPBEXwbID" localSheetId="0" hidden="1">"44SYJ9C93ICCQGZXTJM5JW66H"</definedName>
    <definedName name="SAPBEXwbID" localSheetId="3" hidden="1">"44SYFPBH2SJ2ASUKKGLHZ5KJT"</definedName>
    <definedName name="SAPBEXwbID" localSheetId="6" hidden="1">"44SWMOJX34Q44WJ7X6W8QEC09"</definedName>
    <definedName name="SAPBEXwbID" localSheetId="5" hidden="1">"44SYERTIDVUS2I134CDY4L64P"</definedName>
    <definedName name="SAPBEXwbID" localSheetId="4" hidden="1">"44SYFADS7IBG2Z15801MFC2FD"</definedName>
    <definedName name="SAPBEXwbID" localSheetId="1" hidden="1">"44SWQI6CT3OAUQZSGUU8VLBUX"</definedName>
    <definedName name="SAPBEXwbID" hidden="1">"44SYDL591N90L9ZAPBDQ9OAX5"</definedName>
  </definedNames>
  <calcPr fullCalcOnLoad="1"/>
</workbook>
</file>

<file path=xl/sharedStrings.xml><?xml version="1.0" encoding="utf-8"?>
<sst xmlns="http://schemas.openxmlformats.org/spreadsheetml/2006/main" count="604" uniqueCount="267">
  <si>
    <t>Štátna pokladnica</t>
  </si>
  <si>
    <t>Tabuľka: 9</t>
  </si>
  <si>
    <t>Strana: 1</t>
  </si>
  <si>
    <t>Výkaz ziskov a strát príspevkových organizácií za rok 2006</t>
  </si>
  <si>
    <t>(v tis.Sk)</t>
  </si>
  <si>
    <t>Číslo a názov rozpočtovej kapitoly:</t>
  </si>
  <si>
    <t>38 Úrad pre normalizáciu, metrológiu a skúšobníctvo SR</t>
  </si>
  <si>
    <t>Náklady</t>
  </si>
  <si>
    <t>Účet</t>
  </si>
  <si>
    <t>Hlavná činnosť</t>
  </si>
  <si>
    <t>Podnikateľská činnosť</t>
  </si>
  <si>
    <t>Spolu</t>
  </si>
  <si>
    <t>Bezprostredne predchádzajúce účtovné obdobie</t>
  </si>
  <si>
    <t>1.</t>
  </si>
  <si>
    <t>Spotreba materiálu</t>
  </si>
  <si>
    <t>(501+502+ 503)</t>
  </si>
  <si>
    <t>2.</t>
  </si>
  <si>
    <t>Predaný tovar</t>
  </si>
  <si>
    <t>(504)</t>
  </si>
  <si>
    <t>3.</t>
  </si>
  <si>
    <t>Služby</t>
  </si>
  <si>
    <t>(511až 513+518)</t>
  </si>
  <si>
    <t>4.</t>
  </si>
  <si>
    <t>Osobné náklady</t>
  </si>
  <si>
    <t>(521+524+525+527+528)</t>
  </si>
  <si>
    <t>5.</t>
  </si>
  <si>
    <t>Dane a poplatky</t>
  </si>
  <si>
    <t>(531+532+538)</t>
  </si>
  <si>
    <t>6.</t>
  </si>
  <si>
    <t>Ostatné náklady</t>
  </si>
  <si>
    <t>(úč.skupina 54)</t>
  </si>
  <si>
    <t>7.</t>
  </si>
  <si>
    <t>Odpisy dlhodob.nehmotného a dlhodob.hmotného majetku</t>
  </si>
  <si>
    <t>(551)</t>
  </si>
  <si>
    <t>8.</t>
  </si>
  <si>
    <t>Zostatko.cena predaného dlhod.nehmot.a dlhod.hmot. majetku</t>
  </si>
  <si>
    <t>(552)</t>
  </si>
  <si>
    <t>9.</t>
  </si>
  <si>
    <t>Predané cenné papiere a podiely</t>
  </si>
  <si>
    <t>(553)</t>
  </si>
  <si>
    <t>10.</t>
  </si>
  <si>
    <t>Predaný materiál</t>
  </si>
  <si>
    <t>(554)</t>
  </si>
  <si>
    <t>11.</t>
  </si>
  <si>
    <t>Tvorba zákonných rezerv a opravných položiek</t>
  </si>
  <si>
    <t>(556+559)</t>
  </si>
  <si>
    <t>N á k l a d y   c e l k o m</t>
  </si>
  <si>
    <t>Výnosy</t>
  </si>
  <si>
    <t>Tržby za predaj vlastných výrobkov a služieb</t>
  </si>
  <si>
    <t>(601+602)</t>
  </si>
  <si>
    <t>Tržby za predaný tovar</t>
  </si>
  <si>
    <t>(604)</t>
  </si>
  <si>
    <t>Zmena stavu zásob</t>
  </si>
  <si>
    <t>(úč.skupina 61)</t>
  </si>
  <si>
    <t>Aktivácia</t>
  </si>
  <si>
    <t>(úč.skupina 62)</t>
  </si>
  <si>
    <t>Ostatné výnosy</t>
  </si>
  <si>
    <t>(úč.skupina 64)</t>
  </si>
  <si>
    <t>Tržby z predaja nehmotného a hmotného majetku</t>
  </si>
  <si>
    <t>(651+654)</t>
  </si>
  <si>
    <t>Výnosy z dlhodobého finančného majetku</t>
  </si>
  <si>
    <t>(652)</t>
  </si>
  <si>
    <t xml:space="preserve">Tržby z predaja cenných papierov a vkladov </t>
  </si>
  <si>
    <t>(653)</t>
  </si>
  <si>
    <t>Výnosy z krátkodobého finančného majetku</t>
  </si>
  <si>
    <t>(655)</t>
  </si>
  <si>
    <t>Zúčtovanie zákon. rezerv a opravných položiek</t>
  </si>
  <si>
    <t>(656+659)</t>
  </si>
  <si>
    <t>Príspevok na bežné výdavky</t>
  </si>
  <si>
    <t>(691)</t>
  </si>
  <si>
    <t xml:space="preserve">V ý n o s y   c e l k o m </t>
  </si>
  <si>
    <t>Výsledok hospodárenia pred zdanením</t>
  </si>
  <si>
    <t>Daň z príjmov</t>
  </si>
  <si>
    <t>(591+595)</t>
  </si>
  <si>
    <t>V ý s l e d o k   h o s p o d á r e n i a   p o   z d a n e n í</t>
  </si>
  <si>
    <t>Tabuľka:  2</t>
  </si>
  <si>
    <t>Výdavky rozpočtovej kapitoly podľa ekonomickej a funkčnej klasifikácie za rok 2006</t>
  </si>
  <si>
    <t>(v tis. Sk)</t>
  </si>
  <si>
    <t>Kód a názov</t>
  </si>
  <si>
    <t>600 - Bežné výdavky</t>
  </si>
  <si>
    <t>700 - Kapitálové výdavky</t>
  </si>
  <si>
    <t>Úhrn výdavkov</t>
  </si>
  <si>
    <t xml:space="preserve">Schválený rozpočet     </t>
  </si>
  <si>
    <t xml:space="preserve">Upravený rozpočet       </t>
  </si>
  <si>
    <t xml:space="preserve">Výsledok od začiatku roka   </t>
  </si>
  <si>
    <t>% k upravenému rozpočtu</t>
  </si>
  <si>
    <t>04  EKONOMICKÁ  OBLASŤ</t>
  </si>
  <si>
    <t>04.1  Všeobecná ekonomická, obchodná a pracovná oblasť</t>
  </si>
  <si>
    <t>04.1.1  Všeobecná ekonomická a obchodná oblasť</t>
  </si>
  <si>
    <t>04.1.2  Všeobecná pracovná oblasť</t>
  </si>
  <si>
    <t>04.8  Výskum a vývoj v ekonomickej oblasti</t>
  </si>
  <si>
    <t>04.8.1  Výskum a vývoj v ekonomickej, obchodnej a pracovnej</t>
  </si>
  <si>
    <t>Rozpočet celkom</t>
  </si>
  <si>
    <t>Tabuľka: 1</t>
  </si>
  <si>
    <t>Celkový prehľad príjmov a výdavkov rozpočtovej kapitoly za rok 2006</t>
  </si>
  <si>
    <t>P R Í J M Y</t>
  </si>
  <si>
    <t>V Ý D A V K Y</t>
  </si>
  <si>
    <t xml:space="preserve">Schválený rozpočet    </t>
  </si>
  <si>
    <t xml:space="preserve">Výsledok od začiatku roka    </t>
  </si>
  <si>
    <t>100</t>
  </si>
  <si>
    <t>A.</t>
  </si>
  <si>
    <t>Daňové príjmy</t>
  </si>
  <si>
    <t>0</t>
  </si>
  <si>
    <t>600</t>
  </si>
  <si>
    <t>Bežné výdavky</t>
  </si>
  <si>
    <t>200</t>
  </si>
  <si>
    <t>B.</t>
  </si>
  <si>
    <t>Nedaňové príjmy</t>
  </si>
  <si>
    <t>v tom:</t>
  </si>
  <si>
    <t>610</t>
  </si>
  <si>
    <t>Mzdy, platy, služobné príjmy a ostatné osobné vyrovnania</t>
  </si>
  <si>
    <t>210</t>
  </si>
  <si>
    <t>Príjmy z podnikania a z vlastníctva majetku</t>
  </si>
  <si>
    <t>620</t>
  </si>
  <si>
    <t xml:space="preserve">Poistné a príspevok do poisťovní </t>
  </si>
  <si>
    <t>220</t>
  </si>
  <si>
    <t>Administratívne poplatky a iné poplatky a platby</t>
  </si>
  <si>
    <t>630</t>
  </si>
  <si>
    <t>Tovary a služby</t>
  </si>
  <si>
    <t>230</t>
  </si>
  <si>
    <t>Kapitálové príjmy</t>
  </si>
  <si>
    <t>640</t>
  </si>
  <si>
    <t>Bežné transfery</t>
  </si>
  <si>
    <t>240</t>
  </si>
  <si>
    <t>Úroky z tuzemských úverov, pôžičiek, návratných finančných výpomocí, vkladov a ážio</t>
  </si>
  <si>
    <t>z toho :</t>
  </si>
  <si>
    <t>250</t>
  </si>
  <si>
    <t>Úroky zo zahraničných úverov, pôžičiek, návratných finančných výpomocí, vkladov a ážio</t>
  </si>
  <si>
    <t>641001</t>
  </si>
  <si>
    <t>Príspevkovej organizácii</t>
  </si>
  <si>
    <t>290</t>
  </si>
  <si>
    <t>Iné nedaňové príjmy</t>
  </si>
  <si>
    <t>641002</t>
  </si>
  <si>
    <t xml:space="preserve">Štátnemu účelovému fondu </t>
  </si>
  <si>
    <t>300</t>
  </si>
  <si>
    <t>C.</t>
  </si>
  <si>
    <t>Granty a transfery</t>
  </si>
  <si>
    <t>641008</t>
  </si>
  <si>
    <t>Verejnej vysokej škole</t>
  </si>
  <si>
    <t>641009</t>
  </si>
  <si>
    <t>Obci</t>
  </si>
  <si>
    <t>310</t>
  </si>
  <si>
    <t>Tuzemské bežné granty a transfery</t>
  </si>
  <si>
    <t>641010</t>
  </si>
  <si>
    <t>Vyššiemu územnému celku</t>
  </si>
  <si>
    <t>320</t>
  </si>
  <si>
    <t>Tuzemské kapitálové granty a transfery</t>
  </si>
  <si>
    <t>642001</t>
  </si>
  <si>
    <t>Občianskemu združeniu, nadácii a neinvestičnému fondu</t>
  </si>
  <si>
    <t>330</t>
  </si>
  <si>
    <t>Zahraničné granty</t>
  </si>
  <si>
    <t>642031</t>
  </si>
  <si>
    <t xml:space="preserve">Na platené poistné za skupiny osôb ustanovené zákonom </t>
  </si>
  <si>
    <t>340</t>
  </si>
  <si>
    <t>Zahraničné transfery</t>
  </si>
  <si>
    <t>644</t>
  </si>
  <si>
    <t>Transfery nefinančným subjektom a transfery príspevkovým organizáciám nezaradeným vo verejnej správe v registri organizácií vedenom Štatistickým úradom Slovenskej republiky</t>
  </si>
  <si>
    <t>649005</t>
  </si>
  <si>
    <t>Odvody do rozpočtu Európskej únie</t>
  </si>
  <si>
    <t>650</t>
  </si>
  <si>
    <t>Splácanie úrokov a ostatné platby súvisiace s úvermi, pôžičkami a návratnými finančnými výpomocami</t>
  </si>
  <si>
    <t>700</t>
  </si>
  <si>
    <t>Kapitálové výdavky</t>
  </si>
  <si>
    <t>710</t>
  </si>
  <si>
    <t>Obstarávanie kapitálových aktív</t>
  </si>
  <si>
    <t>720</t>
  </si>
  <si>
    <t>Kapitálové transfery</t>
  </si>
  <si>
    <t>721001</t>
  </si>
  <si>
    <t>721003</t>
  </si>
  <si>
    <t>721006</t>
  </si>
  <si>
    <t>721007</t>
  </si>
  <si>
    <t>722</t>
  </si>
  <si>
    <t>Transfery jednotlivcom a neziskovým právnickým osobám</t>
  </si>
  <si>
    <t>723</t>
  </si>
  <si>
    <t>S P O L U</t>
  </si>
  <si>
    <t>Tabuľka: 8</t>
  </si>
  <si>
    <t>Súvaha príspevkových organizácií za rok 2006</t>
  </si>
  <si>
    <t xml:space="preserve">Číslo a názov rozpočtovej kapitoly:                                                                            </t>
  </si>
  <si>
    <t>A K T Í V A</t>
  </si>
  <si>
    <t>Brutto</t>
  </si>
  <si>
    <t>Korekcia</t>
  </si>
  <si>
    <t>Netto</t>
  </si>
  <si>
    <t xml:space="preserve">   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</si>
  <si>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</si>
  <si>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</si>
  <si>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</si>
  <si>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</si>
  <si>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</si>
  <si>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</si>
  <si>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</si>
  <si>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 xml:space="preserve">                 pohľadávky za rozpočtové príjmy nedaňové</t>
  </si>
  <si>
    <t xml:space="preserve">                 pohľadávky za rozpočtové príjmy daňové alebo colné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</si>
  <si>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</si>
  <si>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</si>
  <si>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</si>
  <si>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</si>
  <si>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Vzťahy k účtom klientov Štátnej pokladnice</t>
  </si>
  <si>
    <t xml:space="preserve">        Prechodné účty aktív</t>
  </si>
  <si>
    <t>M a j e t o k    s p o l u</t>
  </si>
  <si>
    <t>P A S Í V A</t>
  </si>
  <si>
    <t>Učtovné obdobie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</si>
  <si>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</si>
  <si>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</si>
  <si>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</si>
  <si>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</si>
  <si>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</si>
  <si>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</si>
  <si>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</si>
  <si>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</si>
  <si>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            dlhodobé zmenky na úhradu</t>
  </si>
  <si>
    <t xml:space="preserve">                 ostatné dlhodobé záväzky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</si>
  <si>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</si>
  <si>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</si>
  <si>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</si>
  <si>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</si>
  <si>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</si>
  <si>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</si>
  <si>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</si>
  <si>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 xml:space="preserve">     Prechodné účty pasívne</t>
  </si>
  <si>
    <t>V l a s t n é    z d r o j e    k r y t i a    m a j e t k u    a    z á v ä z k y    s p o l u</t>
  </si>
  <si>
    <t xml:space="preserve"> </t>
  </si>
  <si>
    <t>Tabuľka: 7</t>
  </si>
  <si>
    <t>Súvaha rozpočtových organizácií za rok 2006</t>
  </si>
  <si>
    <t>( v tis. Sk )</t>
  </si>
  <si>
    <t xml:space="preserve">   Vlastné zdroje krytia majetku</t>
  </si>
  <si>
    <t xml:space="preserve">        Vzťahy k účtom klientov Štátnej pokladnice</t>
  </si>
  <si>
    <r>
      <t xml:space="preserve">Číslo a názov rozpočtovej kapitoly:                                                                     </t>
    </r>
    <r>
      <rPr>
        <b/>
        <sz val="10"/>
        <rFont val="Arial"/>
        <family val="2"/>
      </rPr>
      <t xml:space="preserve">         </t>
    </r>
  </si>
  <si>
    <t>Tabuľka: 6</t>
  </si>
  <si>
    <t>Výdavky príspevkových organizácií podľa ekonomickej a funkčnej klasifikácie za rok 2006</t>
  </si>
  <si>
    <t>600 Bežné výdavky</t>
  </si>
  <si>
    <t>700 Kapitálové výdavky</t>
  </si>
  <si>
    <t>Tabuľka: 5</t>
  </si>
  <si>
    <t>Prehľad príjmov a výdavkov príspevkových organizácií podľa ekonomickej klasifikácie za rok 2006</t>
  </si>
  <si>
    <t>Splácanie úrokov a ostatné platby súvisiace s úvermi</t>
  </si>
  <si>
    <t>Úroky zo zahraničných úverov, pôžičiek, návratných finančných výpomocí a vkladov</t>
  </si>
  <si>
    <t>Ukazovateľ</t>
  </si>
  <si>
    <t>Schválený rozpočet</t>
  </si>
  <si>
    <t>Upravený rozpočet</t>
  </si>
  <si>
    <t>Skutočnosť k 31. 12. 2006</t>
  </si>
  <si>
    <t>% k schválenému rozpočtu</t>
  </si>
  <si>
    <t>I. PRÍJMY KAPITOLY</t>
  </si>
  <si>
    <t>A. Záväzný ukazovateľ</t>
  </si>
  <si>
    <t>B. Prostriedky z rozpočtu EÚ</t>
  </si>
  <si>
    <t>II. VÝDAVKY KAPITOLY CELKOM</t>
  </si>
  <si>
    <t>A. Výdavky spolu bez prostriedkov z rozpočtu EÚ</t>
  </si>
  <si>
    <t>z toho:</t>
  </si>
  <si>
    <t>A.1. prostriedky na spolufinancovanie</t>
  </si>
  <si>
    <t>A.2. mzdy, platy, služobné príjmy a OOV</t>
  </si>
  <si>
    <t>mzdy, platy, služobné príjmy a OOV aparátu ústredného orgánu, okrem štátnych zamestnancov</t>
  </si>
  <si>
    <t>Počet zamestnancov rozpočtových organizácií okrem štátnych zamestnancov, podľa prílohy č. 1 k uzneseniu vlády SR č. 963/2004</t>
  </si>
  <si>
    <t>40 osôb</t>
  </si>
  <si>
    <t>29 osôb</t>
  </si>
  <si>
    <t>aparát ústredného orgánu</t>
  </si>
  <si>
    <t>A.3. kapitálové výdavky (bez prostriedkov na spolufinancovanie)</t>
  </si>
  <si>
    <t>C. Mzdy, platy, služobné príjmy a OOV zo štátneho rozpočtu a z rozpočtu EÚ</t>
  </si>
  <si>
    <t>D. Systemizácia štátnych zamestnancov</t>
  </si>
  <si>
    <t>54 osôb</t>
  </si>
  <si>
    <t>44 osôb</t>
  </si>
  <si>
    <t xml:space="preserve">    objem finančných prostriedkov určených na platy</t>
  </si>
  <si>
    <t>38 osôb</t>
  </si>
  <si>
    <t>30 osôb</t>
  </si>
  <si>
    <t>objem finančných prostriedkov určených na platy</t>
  </si>
  <si>
    <t>E. Rozpočet kapitoly podľa programov a účelové prostriedky</t>
  </si>
  <si>
    <t>082 Štátna správa v oblasti technickej normalizácie, metrológie, kvality a posudzovania zhody</t>
  </si>
  <si>
    <t>0820102 – Výstavba Cyklotrónového centra SR</t>
  </si>
  <si>
    <t>podprogramy, ktoré kapitola rieši ako účastník medzirezortného programu</t>
  </si>
  <si>
    <t>06G0K Aktívna politika trhu práce a zvýšenie zamestnateľnosti - ÚNMS SR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</si>
</sst>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K&quot;"/>
    <numFmt numFmtId="165" formatCode="#,##0.00\ &quot;SKK&quot;;\-\ #,##0.00\ &quot;SKK&quot;"/>
    <numFmt numFmtId="166" formatCode="#,##0;\-\ #,##0"/>
    <numFmt numFmtId="167" formatCode="#,##0.00\ %"/>
    <numFmt numFmtId="168" formatCode="#,##0.00\ %;\-\ #,##0.00\ %"/>
    <numFmt numFmtId="169" formatCode="#,##0.0\ %"/>
    <numFmt numFmtId="170" formatCode="#,##0.0\ %;\-\ #,##0.0\ %"/>
    <numFmt numFmtId="171" formatCode="#,##0.000\ %"/>
    <numFmt numFmtId="172" formatCode="#,##0.000\ %;\-\ #,##0.000\ %"/>
    <numFmt numFmtId="173" formatCode="0.0%"/>
    <numFmt numFmtId="174" formatCode="#,##0.0"/>
    <numFmt numFmtId="175" formatCode="0.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0.00000"/>
    <numFmt numFmtId="180" formatCode="0.0000"/>
    <numFmt numFmtId="181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top" indent="1"/>
    </xf>
    <xf numFmtId="4" fontId="4" fillId="3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2" fillId="12" borderId="2" applyNumberFormat="0" applyProtection="0">
      <alignment horizontal="left" vertical="center" indent="1"/>
    </xf>
    <xf numFmtId="4" fontId="4" fillId="13" borderId="0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4" fillId="13" borderId="0" applyNumberFormat="0" applyProtection="0">
      <alignment horizontal="left" vertical="center" indent="1"/>
    </xf>
    <xf numFmtId="4" fontId="4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2" fillId="15" borderId="0" applyNumberFormat="0" applyProtection="0">
      <alignment horizontal="left" vertical="center" indent="1"/>
    </xf>
    <xf numFmtId="4" fontId="4" fillId="17" borderId="1" applyNumberFormat="0" applyProtection="0">
      <alignment vertical="center"/>
    </xf>
    <xf numFmtId="4" fontId="6" fillId="17" borderId="1" applyNumberFormat="0" applyProtection="0">
      <alignment vertical="center"/>
    </xf>
    <xf numFmtId="4" fontId="4" fillId="17" borderId="1" applyNumberFormat="0" applyProtection="0">
      <alignment horizontal="left" vertical="center" indent="1"/>
    </xf>
    <xf numFmtId="0" fontId="4" fillId="17" borderId="1" applyNumberFormat="0" applyProtection="0">
      <alignment horizontal="left" vertical="top" indent="1"/>
    </xf>
    <xf numFmtId="4" fontId="4" fillId="13" borderId="1" applyNumberFormat="0" applyProtection="0">
      <alignment horizontal="right" vertical="center"/>
    </xf>
    <xf numFmtId="4" fontId="6" fillId="13" borderId="1" applyNumberFormat="0" applyProtection="0">
      <alignment horizontal="right" vertical="center"/>
    </xf>
    <xf numFmtId="4" fontId="4" fillId="15" borderId="1" applyNumberFormat="0" applyProtection="0">
      <alignment horizontal="left" vertical="center" indent="1"/>
    </xf>
    <xf numFmtId="0" fontId="4" fillId="15" borderId="1" applyNumberFormat="0" applyProtection="0">
      <alignment horizontal="left" vertical="top" indent="1"/>
    </xf>
    <xf numFmtId="4" fontId="7" fillId="18" borderId="0" applyNumberFormat="0" applyProtection="0">
      <alignment horizontal="left" vertical="center" indent="1"/>
    </xf>
    <xf numFmtId="4" fontId="8" fillId="13" borderId="1" applyNumberFormat="0" applyProtection="0">
      <alignment horizontal="right" vertical="center"/>
    </xf>
    <xf numFmtId="0" fontId="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 inden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Alignment="1">
      <alignment/>
    </xf>
    <xf numFmtId="173" fontId="12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 quotePrefix="1">
      <alignment horizontal="left"/>
      <protection locked="0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73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/>
    </xf>
    <xf numFmtId="3" fontId="2" fillId="0" borderId="0" xfId="21" applyNumberFormat="1" applyFill="1" applyBorder="1" applyProtection="1" quotePrefix="1">
      <alignment vertical="center"/>
      <protection locked="0"/>
    </xf>
    <xf numFmtId="3" fontId="2" fillId="0" borderId="0" xfId="21" applyNumberFormat="1" applyFill="1" applyBorder="1" applyProtection="1">
      <alignment vertical="center"/>
      <protection locked="0"/>
    </xf>
    <xf numFmtId="173" fontId="2" fillId="0" borderId="0" xfId="21" applyNumberFormat="1" applyFill="1" applyBorder="1" applyProtection="1">
      <alignment vertical="center"/>
      <protection locked="0"/>
    </xf>
    <xf numFmtId="0" fontId="12" fillId="0" borderId="22" xfId="56" applyFont="1" applyFill="1" applyBorder="1" applyAlignment="1" quotePrefix="1">
      <alignment horizontal="center" vertical="center" wrapText="1"/>
    </xf>
    <xf numFmtId="173" fontId="12" fillId="0" borderId="22" xfId="56" applyNumberFormat="1" applyFont="1" applyFill="1" applyBorder="1" applyAlignment="1" quotePrefix="1">
      <alignment horizontal="center" vertical="center" wrapText="1"/>
    </xf>
    <xf numFmtId="173" fontId="12" fillId="0" borderId="23" xfId="56" applyNumberFormat="1" applyFont="1" applyFill="1" applyBorder="1" applyAlignment="1" quotePrefix="1">
      <alignment horizontal="center" vertical="center" wrapText="1"/>
    </xf>
    <xf numFmtId="3" fontId="0" fillId="0" borderId="6" xfId="48" applyNumberFormat="1" applyFont="1" applyFill="1" applyBorder="1" applyProtection="1" quotePrefix="1">
      <alignment horizontal="left" vertical="center" indent="1"/>
      <protection locked="0"/>
    </xf>
    <xf numFmtId="3" fontId="0" fillId="0" borderId="7" xfId="56" applyNumberFormat="1" applyFont="1" applyFill="1" applyBorder="1" applyAlignment="1" quotePrefix="1">
      <alignment horizontal="right" vertical="justify"/>
    </xf>
    <xf numFmtId="174" fontId="0" fillId="0" borderId="7" xfId="0" applyNumberFormat="1" applyFont="1" applyFill="1" applyBorder="1" applyAlignment="1">
      <alignment vertical="center"/>
    </xf>
    <xf numFmtId="174" fontId="0" fillId="0" borderId="7" xfId="56" applyNumberFormat="1" applyFont="1" applyFill="1" applyBorder="1" applyAlignment="1" quotePrefix="1">
      <alignment horizontal="right" vertical="justify"/>
    </xf>
    <xf numFmtId="0" fontId="2" fillId="0" borderId="15" xfId="23" applyNumberFormat="1" applyFont="1" applyFill="1" applyBorder="1">
      <alignment horizontal="left" vertical="center" indent="1"/>
    </xf>
    <xf numFmtId="3" fontId="12" fillId="0" borderId="16" xfId="56" applyNumberFormat="1" applyFont="1" applyFill="1" applyBorder="1" applyAlignment="1" quotePrefix="1">
      <alignment horizontal="right" vertical="justify"/>
    </xf>
    <xf numFmtId="174" fontId="12" fillId="0" borderId="16" xfId="0" applyNumberFormat="1" applyFont="1" applyFill="1" applyBorder="1" applyAlignment="1">
      <alignment vertical="center"/>
    </xf>
    <xf numFmtId="174" fontId="12" fillId="0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/>
    </xf>
    <xf numFmtId="174" fontId="12" fillId="0" borderId="17" xfId="0" applyNumberFormat="1" applyFont="1" applyFill="1" applyBorder="1" applyAlignment="1">
      <alignment horizontal="right" vertical="center"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24" xfId="56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/>
    </xf>
    <xf numFmtId="173" fontId="0" fillId="0" borderId="0" xfId="0" applyNumberFormat="1" applyFill="1" applyBorder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25" xfId="48" applyNumberFormat="1" applyFont="1" applyFill="1" applyBorder="1" applyAlignment="1" applyProtection="1">
      <alignment horizontal="center" vertical="center"/>
      <protection locked="0"/>
    </xf>
    <xf numFmtId="0" fontId="2" fillId="0" borderId="4" xfId="56" applyFont="1" applyFill="1" applyBorder="1" applyAlignment="1" quotePrefix="1">
      <alignment horizontal="center" vertical="center" wrapText="1"/>
    </xf>
    <xf numFmtId="173" fontId="2" fillId="0" borderId="26" xfId="56" applyNumberFormat="1" applyFont="1" applyFill="1" applyBorder="1" applyAlignment="1" quotePrefix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48" applyNumberFormat="1" applyFont="1" applyFill="1" applyBorder="1" applyAlignment="1" applyProtection="1">
      <alignment horizontal="center" vertical="center"/>
      <protection locked="0"/>
    </xf>
    <xf numFmtId="173" fontId="2" fillId="0" borderId="25" xfId="56" applyNumberFormat="1" applyFont="1" applyFill="1" applyBorder="1" applyAlignment="1" quotePrefix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right" indent="1"/>
    </xf>
    <xf numFmtId="0" fontId="0" fillId="0" borderId="34" xfId="0" applyFill="1" applyBorder="1" applyAlignment="1">
      <alignment/>
    </xf>
    <xf numFmtId="173" fontId="0" fillId="0" borderId="30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12" fillId="0" borderId="0" xfId="40" applyFont="1" applyFill="1" applyBorder="1" applyAlignment="1" applyProtection="1" quotePrefix="1">
      <alignment horizontal="left" vertical="center"/>
      <protection locked="0"/>
    </xf>
    <xf numFmtId="0" fontId="12" fillId="0" borderId="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3" fontId="2" fillId="0" borderId="7" xfId="53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horizontal="left"/>
    </xf>
    <xf numFmtId="174" fontId="12" fillId="0" borderId="7" xfId="0" applyNumberFormat="1" applyFont="1" applyFill="1" applyBorder="1" applyAlignment="1">
      <alignment vertical="center"/>
    </xf>
    <xf numFmtId="174" fontId="12" fillId="0" borderId="36" xfId="0" applyNumberFormat="1" applyFont="1" applyFill="1" applyBorder="1" applyAlignment="1">
      <alignment vertical="center"/>
    </xf>
    <xf numFmtId="0" fontId="0" fillId="0" borderId="36" xfId="40" applyFill="1" applyBorder="1" applyAlignment="1" applyProtection="1" quotePrefix="1">
      <alignment horizontal="left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7" xfId="40" applyFont="1" applyFill="1" applyBorder="1" applyAlignment="1" applyProtection="1">
      <alignment vertical="center"/>
      <protection locked="0"/>
    </xf>
    <xf numFmtId="174" fontId="12" fillId="0" borderId="35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7" xfId="40" applyFont="1" applyFill="1" applyBorder="1" applyAlignment="1">
      <alignment vertical="center"/>
    </xf>
    <xf numFmtId="3" fontId="2" fillId="0" borderId="10" xfId="53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vertical="center"/>
    </xf>
    <xf numFmtId="174" fontId="12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0" xfId="40" applyFont="1" applyFill="1" applyBorder="1" applyAlignment="1" applyProtection="1">
      <alignment vertical="center"/>
      <protection locked="0"/>
    </xf>
    <xf numFmtId="3" fontId="4" fillId="0" borderId="10" xfId="53" applyNumberFormat="1" applyFill="1" applyBorder="1" applyAlignment="1" applyProtection="1" quotePrefix="1">
      <alignment horizontal="right" vertical="center"/>
      <protection locked="0"/>
    </xf>
    <xf numFmtId="3" fontId="4" fillId="0" borderId="10" xfId="53" applyNumberFormat="1" applyFill="1" applyBorder="1" applyAlignment="1" applyProtection="1">
      <alignment horizontal="right" vertical="center"/>
      <protection locked="0"/>
    </xf>
    <xf numFmtId="173" fontId="4" fillId="0" borderId="37" xfId="53" applyNumberFormat="1" applyFill="1" applyBorder="1" applyAlignment="1">
      <alignment horizontal="right" vertical="center"/>
    </xf>
    <xf numFmtId="9" fontId="0" fillId="0" borderId="28" xfId="2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10" xfId="40" applyFont="1" applyFill="1" applyBorder="1" applyAlignment="1">
      <alignment vertical="center"/>
    </xf>
    <xf numFmtId="3" fontId="4" fillId="0" borderId="10" xfId="53" applyNumberFormat="1" applyFill="1" applyBorder="1" applyAlignment="1">
      <alignment horizontal="right" vertical="center"/>
    </xf>
    <xf numFmtId="173" fontId="4" fillId="0" borderId="10" xfId="53" applyNumberFormat="1" applyFill="1" applyBorder="1" applyAlignment="1">
      <alignment horizontal="right" vertical="center"/>
    </xf>
    <xf numFmtId="0" fontId="0" fillId="0" borderId="10" xfId="42" applyFill="1" applyBorder="1" applyAlignment="1" applyProtection="1" quotePrefix="1">
      <alignment horizontal="left" vertical="center"/>
      <protection locked="0"/>
    </xf>
    <xf numFmtId="0" fontId="0" fillId="0" borderId="10" xfId="42" applyFont="1" applyFill="1" applyBorder="1" applyAlignment="1" applyProtection="1">
      <alignment vertical="center"/>
      <protection locked="0"/>
    </xf>
    <xf numFmtId="3" fontId="4" fillId="0" borderId="10" xfId="53" applyNumberFormat="1" applyFont="1" applyFill="1" applyBorder="1" applyAlignment="1">
      <alignment horizontal="right" vertical="center"/>
    </xf>
    <xf numFmtId="174" fontId="0" fillId="0" borderId="37" xfId="0" applyNumberFormat="1" applyFont="1" applyFill="1" applyBorder="1" applyAlignment="1">
      <alignment vertical="center"/>
    </xf>
    <xf numFmtId="0" fontId="0" fillId="0" borderId="0" xfId="42" applyFill="1" applyBorder="1" applyAlignment="1" applyProtection="1" quotePrefix="1">
      <alignment horizontal="left" vertical="center"/>
      <protection locked="0"/>
    </xf>
    <xf numFmtId="0" fontId="0" fillId="0" borderId="10" xfId="42" applyFont="1" applyFill="1" applyBorder="1" applyAlignment="1">
      <alignment vertical="center"/>
    </xf>
    <xf numFmtId="3" fontId="4" fillId="0" borderId="7" xfId="53" applyNumberFormat="1" applyFont="1" applyFill="1" applyBorder="1" applyAlignment="1">
      <alignment horizontal="right" vertical="center"/>
    </xf>
    <xf numFmtId="174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42" applyFont="1" applyFill="1" applyBorder="1" applyAlignment="1" applyProtection="1" quotePrefix="1">
      <alignment horizontal="left" vertical="center"/>
      <protection locked="0"/>
    </xf>
    <xf numFmtId="0" fontId="0" fillId="0" borderId="10" xfId="42" applyFont="1" applyFill="1" applyBorder="1" applyAlignment="1" applyProtection="1" quotePrefix="1">
      <alignment horizontal="left" vertical="center"/>
      <protection locked="0"/>
    </xf>
    <xf numFmtId="0" fontId="12" fillId="0" borderId="10" xfId="40" applyFont="1" applyFill="1" applyBorder="1" applyAlignment="1">
      <alignment vertical="center"/>
    </xf>
    <xf numFmtId="0" fontId="12" fillId="0" borderId="0" xfId="40" applyFont="1" applyFill="1" applyBorder="1" applyAlignment="1" quotePrefix="1">
      <alignment horizontal="left" vertical="center"/>
    </xf>
    <xf numFmtId="0" fontId="12" fillId="0" borderId="9" xfId="0" applyFont="1" applyFill="1" applyBorder="1" applyAlignment="1">
      <alignment horizontal="right" vertical="center"/>
    </xf>
    <xf numFmtId="0" fontId="0" fillId="0" borderId="10" xfId="4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42" applyFont="1" applyFill="1" applyBorder="1" applyAlignment="1">
      <alignment horizontal="left" vertical="center"/>
    </xf>
    <xf numFmtId="3" fontId="4" fillId="0" borderId="7" xfId="53" applyNumberFormat="1" applyFont="1" applyFill="1" applyBorder="1" applyAlignment="1">
      <alignment vertical="center" wrapText="1"/>
    </xf>
    <xf numFmtId="174" fontId="0" fillId="0" borderId="10" xfId="0" applyNumberFormat="1" applyFont="1" applyFill="1" applyBorder="1" applyAlignment="1">
      <alignment vertical="center" wrapText="1"/>
    </xf>
    <xf numFmtId="0" fontId="0" fillId="0" borderId="10" xfId="42" applyFont="1" applyFill="1" applyBorder="1" applyAlignment="1" applyProtection="1">
      <alignment vertical="center" wrapText="1"/>
      <protection locked="0"/>
    </xf>
    <xf numFmtId="0" fontId="0" fillId="0" borderId="10" xfId="42" applyFill="1" applyBorder="1" applyAlignment="1" quotePrefix="1">
      <alignment horizontal="left" vertical="center"/>
    </xf>
    <xf numFmtId="0" fontId="0" fillId="0" borderId="10" xfId="4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40" applyFont="1" applyFill="1" applyBorder="1" applyAlignment="1" applyProtection="1" quotePrefix="1">
      <alignment horizontal="left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0" xfId="40" applyFont="1" applyFill="1" applyBorder="1" applyAlignment="1" applyProtection="1">
      <alignment vertical="center"/>
      <protection locked="0"/>
    </xf>
    <xf numFmtId="3" fontId="2" fillId="0" borderId="10" xfId="53" applyNumberFormat="1" applyFont="1" applyFill="1" applyBorder="1" applyAlignment="1">
      <alignment horizontal="right" vertical="center"/>
    </xf>
    <xf numFmtId="174" fontId="12" fillId="0" borderId="37" xfId="0" applyNumberFormat="1" applyFont="1" applyFill="1" applyBorder="1" applyAlignment="1">
      <alignment vertical="center"/>
    </xf>
    <xf numFmtId="0" fontId="0" fillId="0" borderId="10" xfId="40" applyFill="1" applyBorder="1" applyAlignment="1" applyProtection="1" quotePrefix="1">
      <alignment horizontal="left" vertical="center"/>
      <protection locked="0"/>
    </xf>
    <xf numFmtId="173" fontId="0" fillId="0" borderId="10" xfId="0" applyNumberFormat="1" applyFill="1" applyBorder="1" applyAlignment="1">
      <alignment vertical="center"/>
    </xf>
    <xf numFmtId="0" fontId="0" fillId="0" borderId="38" xfId="0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73" fontId="0" fillId="0" borderId="22" xfId="0" applyNumberFormat="1" applyFill="1" applyBorder="1" applyAlignment="1">
      <alignment vertical="center"/>
    </xf>
    <xf numFmtId="0" fontId="0" fillId="0" borderId="22" xfId="40" applyFont="1" applyFill="1" applyBorder="1" applyAlignment="1" applyProtection="1" quotePrefix="1">
      <alignment horizontal="left" vertical="center"/>
      <protection locked="0"/>
    </xf>
    <xf numFmtId="0" fontId="0" fillId="0" borderId="22" xfId="0" applyFill="1" applyBorder="1" applyAlignment="1">
      <alignment horizontal="right" vertical="center"/>
    </xf>
    <xf numFmtId="0" fontId="0" fillId="0" borderId="22" xfId="42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16" xfId="23" applyNumberFormat="1" applyFont="1" applyFill="1" applyBorder="1" applyAlignment="1">
      <alignment horizontal="left" vertical="center"/>
    </xf>
    <xf numFmtId="3" fontId="2" fillId="0" borderId="16" xfId="21" applyNumberFormat="1" applyFont="1" applyFill="1" applyBorder="1" applyAlignment="1" applyProtection="1" quotePrefix="1">
      <alignment vertical="center"/>
      <protection locked="0"/>
    </xf>
    <xf numFmtId="174" fontId="12" fillId="0" borderId="17" xfId="0" applyNumberFormat="1" applyFont="1" applyFill="1" applyBorder="1" applyAlignment="1">
      <alignment vertical="center"/>
    </xf>
    <xf numFmtId="174" fontId="12" fillId="0" borderId="39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" fontId="12" fillId="0" borderId="0" xfId="0" applyNumberFormat="1" applyFont="1" applyAlignment="1">
      <alignment/>
    </xf>
    <xf numFmtId="0" fontId="2" fillId="0" borderId="3" xfId="48" applyNumberFormat="1" applyFont="1" applyFill="1" applyBorder="1" applyAlignment="1" applyProtection="1">
      <alignment horizontal="center" vertical="center"/>
      <protection locked="0"/>
    </xf>
    <xf numFmtId="0" fontId="2" fillId="0" borderId="4" xfId="56" applyFont="1" applyFill="1" applyBorder="1" applyAlignment="1" applyProtection="1" quotePrefix="1">
      <alignment horizontal="center" vertical="center"/>
      <protection locked="0"/>
    </xf>
    <xf numFmtId="0" fontId="2" fillId="0" borderId="5" xfId="5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" fillId="0" borderId="6" xfId="55" applyNumberFormat="1" applyFont="1" applyFill="1" applyBorder="1" applyAlignment="1" applyProtection="1">
      <alignment horizontal="left"/>
      <protection locked="0"/>
    </xf>
    <xf numFmtId="3" fontId="12" fillId="0" borderId="7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4" fillId="0" borderId="9" xfId="55" applyNumberFormat="1" applyFont="1" applyFill="1" applyBorder="1" applyProtection="1">
      <alignment horizontal="left" vertical="center" indent="1"/>
      <protection locked="0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9" xfId="55" applyNumberFormat="1" applyFont="1" applyFill="1" applyBorder="1" applyProtection="1">
      <alignment horizontal="left" vertical="center" indent="1"/>
      <protection locked="0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4" fillId="0" borderId="12" xfId="55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5" xfId="55" applyNumberFormat="1" applyFont="1" applyFill="1" applyBorder="1" applyAlignment="1" applyProtection="1">
      <alignment horizontal="justify" vertical="center"/>
      <protection locked="0"/>
    </xf>
    <xf numFmtId="3" fontId="12" fillId="0" borderId="16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12" fillId="0" borderId="3" xfId="0" applyFont="1" applyFill="1" applyBorder="1" applyAlignment="1">
      <alignment horizontal="center" vertical="center"/>
    </xf>
    <xf numFmtId="0" fontId="2" fillId="0" borderId="4" xfId="56" applyFont="1" applyFill="1" applyBorder="1" applyAlignment="1" applyProtection="1" quotePrefix="1">
      <alignment horizontal="center" vertical="center" wrapText="1"/>
      <protection locked="0"/>
    </xf>
    <xf numFmtId="0" fontId="2" fillId="0" borderId="41" xfId="55" applyNumberFormat="1" applyFont="1" applyFill="1" applyBorder="1" applyAlignment="1" applyProtection="1">
      <alignment horizontal="left" indent="1"/>
      <protection locked="0"/>
    </xf>
    <xf numFmtId="3" fontId="12" fillId="0" borderId="24" xfId="0" applyNumberFormat="1" applyFont="1" applyBorder="1" applyAlignment="1">
      <alignment/>
    </xf>
    <xf numFmtId="0" fontId="4" fillId="0" borderId="9" xfId="55" applyNumberFormat="1" applyFont="1" applyFill="1" applyBorder="1" applyAlignment="1" applyProtection="1">
      <alignment horizontal="left" indent="1"/>
      <protection locked="0"/>
    </xf>
    <xf numFmtId="0" fontId="2" fillId="0" borderId="9" xfId="55" applyNumberFormat="1" applyFont="1" applyFill="1" applyBorder="1" applyAlignment="1" applyProtection="1">
      <alignment horizontal="left" indent="1"/>
      <protection locked="0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0" xfId="55" applyNumberFormat="1" applyFont="1" applyFill="1" applyBorder="1" applyProtection="1" quotePrefix="1">
      <alignment horizontal="left" vertical="center" indent="1"/>
      <protection locked="0"/>
    </xf>
    <xf numFmtId="0" fontId="4" fillId="0" borderId="38" xfId="55" applyNumberFormat="1" applyFont="1" applyFill="1" applyBorder="1" applyAlignment="1" applyProtection="1">
      <alignment horizontal="left" vertical="top" indent="1"/>
      <protection locked="0"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2" fillId="0" borderId="3" xfId="48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56" applyFont="1" applyFill="1" applyBorder="1" applyAlignment="1" applyProtection="1" quotePrefix="1">
      <alignment horizontal="center" vertical="center" wrapText="1"/>
      <protection locked="0"/>
    </xf>
    <xf numFmtId="0" fontId="2" fillId="0" borderId="5" xfId="56" applyFont="1" applyFill="1" applyBorder="1" applyAlignment="1" applyProtection="1">
      <alignment horizontal="center" vertical="center" wrapText="1"/>
      <protection locked="0"/>
    </xf>
    <xf numFmtId="0" fontId="2" fillId="0" borderId="6" xfId="55" applyNumberFormat="1" applyFont="1" applyFill="1" applyBorder="1" applyAlignment="1" applyProtection="1">
      <alignment horizontal="left"/>
      <protection locked="0"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0" fontId="2" fillId="0" borderId="9" xfId="55" applyNumberFormat="1" applyFont="1" applyFill="1" applyBorder="1" applyProtection="1">
      <alignment horizontal="left" vertical="center" indent="1"/>
      <protection locked="0"/>
    </xf>
    <xf numFmtId="3" fontId="12" fillId="0" borderId="10" xfId="0" applyNumberFormat="1" applyFont="1" applyBorder="1" applyAlignment="1">
      <alignment/>
    </xf>
    <xf numFmtId="3" fontId="12" fillId="0" borderId="16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0" fontId="2" fillId="0" borderId="4" xfId="56" applyFont="1" applyFill="1" applyBorder="1" applyAlignment="1" applyProtection="1" quotePrefix="1">
      <alignment horizontal="right" vertical="center"/>
      <protection locked="0"/>
    </xf>
    <xf numFmtId="0" fontId="2" fillId="0" borderId="41" xfId="55" applyNumberFormat="1" applyFont="1" applyFill="1" applyBorder="1" applyAlignment="1" applyProtection="1">
      <alignment horizontal="left"/>
      <protection locked="0"/>
    </xf>
    <xf numFmtId="3" fontId="12" fillId="0" borderId="24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4" fillId="0" borderId="38" xfId="55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12" fillId="0" borderId="43" xfId="48" applyNumberFormat="1" applyFont="1" applyFill="1" applyBorder="1" applyAlignment="1" applyProtection="1">
      <alignment horizontal="center" vertical="center"/>
      <protection locked="0"/>
    </xf>
    <xf numFmtId="0" fontId="12" fillId="0" borderId="44" xfId="56" applyFont="1" applyFill="1" applyBorder="1" applyAlignment="1" quotePrefix="1">
      <alignment horizontal="center" vertical="center" wrapText="1"/>
    </xf>
    <xf numFmtId="0" fontId="12" fillId="0" borderId="23" xfId="56" applyFont="1" applyFill="1" applyBorder="1" applyAlignment="1" quotePrefix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45" xfId="0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4" fontId="12" fillId="0" borderId="24" xfId="0" applyNumberFormat="1" applyFont="1" applyFill="1" applyBorder="1" applyAlignment="1">
      <alignment horizontal="right" vertical="center"/>
    </xf>
    <xf numFmtId="174" fontId="12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/>
    </xf>
    <xf numFmtId="3" fontId="0" fillId="0" borderId="37" xfId="0" applyNumberFormat="1" applyBorder="1" applyAlignment="1">
      <alignment/>
    </xf>
    <xf numFmtId="174" fontId="0" fillId="0" borderId="10" xfId="0" applyNumberFormat="1" applyFont="1" applyFill="1" applyBorder="1" applyAlignment="1">
      <alignment horizontal="right" vertical="center"/>
    </xf>
    <xf numFmtId="174" fontId="0" fillId="0" borderId="4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2" fillId="0" borderId="50" xfId="0" applyFont="1" applyBorder="1" applyAlignment="1">
      <alignment/>
    </xf>
    <xf numFmtId="3" fontId="12" fillId="0" borderId="39" xfId="0" applyNumberFormat="1" applyFont="1" applyBorder="1" applyAlignment="1">
      <alignment/>
    </xf>
    <xf numFmtId="174" fontId="12" fillId="0" borderId="16" xfId="0" applyNumberFormat="1" applyFont="1" applyFill="1" applyBorder="1" applyAlignment="1">
      <alignment horizontal="right" vertical="center"/>
    </xf>
    <xf numFmtId="174" fontId="12" fillId="0" borderId="51" xfId="0" applyNumberFormat="1" applyFont="1" applyFill="1" applyBorder="1" applyAlignment="1">
      <alignment horizontal="right" vertical="center"/>
    </xf>
    <xf numFmtId="3" fontId="2" fillId="0" borderId="0" xfId="21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55" applyNumberFormat="1" applyFont="1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>
      <alignment horizontal="center"/>
    </xf>
    <xf numFmtId="0" fontId="2" fillId="0" borderId="4" xfId="48" applyNumberFormat="1" applyFont="1" applyFill="1" applyBorder="1" applyAlignment="1" applyProtection="1">
      <alignment horizontal="center" vertical="center" wrapText="1"/>
      <protection locked="0"/>
    </xf>
    <xf numFmtId="173" fontId="2" fillId="0" borderId="4" xfId="56" applyNumberFormat="1" applyFont="1" applyFill="1" applyBorder="1" applyAlignment="1" quotePrefix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2" fillId="0" borderId="5" xfId="56" applyNumberFormat="1" applyFont="1" applyFill="1" applyBorder="1" applyAlignment="1" quotePrefix="1">
      <alignment horizontal="center" vertical="center" wrapText="1"/>
    </xf>
    <xf numFmtId="0" fontId="12" fillId="0" borderId="53" xfId="40" applyFont="1" applyFill="1" applyBorder="1" applyAlignment="1" applyProtection="1" quotePrefix="1">
      <alignment horizontal="left" vertical="center"/>
      <protection locked="0"/>
    </xf>
    <xf numFmtId="0" fontId="12" fillId="0" borderId="41" xfId="0" applyFont="1" applyFill="1" applyBorder="1" applyAlignment="1">
      <alignment horizontal="center" vertical="center"/>
    </xf>
    <xf numFmtId="174" fontId="12" fillId="0" borderId="8" xfId="0" applyNumberFormat="1" applyFont="1" applyFill="1" applyBorder="1" applyAlignment="1">
      <alignment vertical="center"/>
    </xf>
    <xf numFmtId="173" fontId="4" fillId="0" borderId="11" xfId="53" applyNumberFormat="1" applyFill="1" applyBorder="1" applyAlignment="1" applyProtection="1">
      <alignment horizontal="right" vertical="center"/>
      <protection locked="0"/>
    </xf>
    <xf numFmtId="9" fontId="0" fillId="0" borderId="0" xfId="20" applyFill="1" applyBorder="1" applyAlignment="1">
      <alignment/>
    </xf>
    <xf numFmtId="0" fontId="0" fillId="0" borderId="53" xfId="0" applyFill="1" applyBorder="1" applyAlignment="1">
      <alignment vertical="center"/>
    </xf>
    <xf numFmtId="3" fontId="4" fillId="0" borderId="10" xfId="53" applyNumberFormat="1" applyFont="1" applyFill="1" applyBorder="1" applyAlignment="1">
      <alignment horizontal="right" vertical="center"/>
    </xf>
    <xf numFmtId="174" fontId="0" fillId="0" borderId="11" xfId="0" applyNumberFormat="1" applyFont="1" applyFill="1" applyBorder="1" applyAlignment="1">
      <alignment vertical="center"/>
    </xf>
    <xf numFmtId="0" fontId="0" fillId="0" borderId="53" xfId="42" applyFill="1" applyBorder="1" applyAlignment="1" applyProtection="1" quotePrefix="1">
      <alignment horizontal="left" vertical="center"/>
      <protection locked="0"/>
    </xf>
    <xf numFmtId="0" fontId="0" fillId="0" borderId="53" xfId="42" applyFont="1" applyFill="1" applyBorder="1" applyAlignment="1" applyProtection="1" quotePrefix="1">
      <alignment horizontal="left" vertical="center"/>
      <protection locked="0"/>
    </xf>
    <xf numFmtId="0" fontId="0" fillId="0" borderId="10" xfId="42" applyFont="1" applyFill="1" applyBorder="1" applyAlignment="1">
      <alignment vertical="center" wrapText="1"/>
    </xf>
    <xf numFmtId="0" fontId="0" fillId="0" borderId="10" xfId="40" applyFont="1" applyFill="1" applyBorder="1" applyAlignment="1" applyProtection="1">
      <alignment horizontal="left" vertical="center"/>
      <protection locked="0"/>
    </xf>
    <xf numFmtId="174" fontId="12" fillId="0" borderId="11" xfId="0" applyNumberFormat="1" applyFont="1" applyFill="1" applyBorder="1" applyAlignment="1">
      <alignment vertical="center"/>
    </xf>
    <xf numFmtId="0" fontId="12" fillId="0" borderId="53" xfId="40" applyFont="1" applyFill="1" applyBorder="1" applyAlignment="1" quotePrefix="1">
      <alignment horizontal="left" vertical="center"/>
    </xf>
    <xf numFmtId="0" fontId="0" fillId="0" borderId="11" xfId="0" applyFill="1" applyBorder="1" applyAlignment="1">
      <alignment/>
    </xf>
    <xf numFmtId="174" fontId="0" fillId="0" borderId="13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42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>
      <alignment vertical="center"/>
    </xf>
    <xf numFmtId="3" fontId="2" fillId="0" borderId="16" xfId="21" applyNumberFormat="1" applyFont="1" applyFill="1" applyBorder="1" applyAlignment="1">
      <alignment vertical="center"/>
    </xf>
    <xf numFmtId="174" fontId="2" fillId="0" borderId="17" xfId="21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174" fontId="12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74" fontId="0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4"/>
    </xf>
    <xf numFmtId="0" fontId="12" fillId="0" borderId="0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horizontal="left" wrapText="1" indent="2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wrapText="1" indent="2"/>
    </xf>
    <xf numFmtId="1" fontId="12" fillId="0" borderId="0" xfId="0" applyNumberFormat="1" applyFont="1" applyFill="1" applyAlignment="1">
      <alignment vertical="center"/>
    </xf>
    <xf numFmtId="175" fontId="12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57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2" fillId="0" borderId="46" xfId="56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3" fontId="12" fillId="0" borderId="24" xfId="56" applyNumberFormat="1" applyFont="1" applyFill="1" applyBorder="1" applyAlignment="1" applyProtection="1">
      <alignment horizontal="center" vertical="center"/>
      <protection locked="0"/>
    </xf>
    <xf numFmtId="173" fontId="12" fillId="0" borderId="40" xfId="56" applyNumberFormat="1" applyFont="1" applyFill="1" applyBorder="1" applyAlignment="1" applyProtection="1">
      <alignment horizontal="center" vertical="center"/>
      <protection locked="0"/>
    </xf>
    <xf numFmtId="173" fontId="11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/>
    </xf>
    <xf numFmtId="0" fontId="12" fillId="0" borderId="41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vertical="center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A1:Q42"/>
  <sheetViews>
    <sheetView workbookViewId="0" topLeftCell="B1">
      <selection activeCell="E28" sqref="E28"/>
    </sheetView>
  </sheetViews>
  <sheetFormatPr defaultColWidth="9.140625" defaultRowHeight="12.75"/>
  <cols>
    <col min="1" max="1" width="4.00390625" style="56" hidden="1" customWidth="1"/>
    <col min="2" max="2" width="3.8515625" style="56" customWidth="1"/>
    <col min="3" max="3" width="42.7109375" style="56" bestFit="1" customWidth="1"/>
    <col min="4" max="6" width="13.7109375" style="56" customWidth="1"/>
    <col min="7" max="7" width="16.140625" style="56" bestFit="1" customWidth="1"/>
    <col min="8" max="8" width="2.28125" style="56" hidden="1" customWidth="1"/>
    <col min="9" max="9" width="7.8515625" style="56" hidden="1" customWidth="1"/>
    <col min="10" max="10" width="3.57421875" style="56" customWidth="1"/>
    <col min="11" max="11" width="50.57421875" style="56" bestFit="1" customWidth="1"/>
    <col min="12" max="15" width="13.7109375" style="56" customWidth="1"/>
    <col min="16" max="16384" width="9.140625" style="56" customWidth="1"/>
  </cols>
  <sheetData>
    <row r="1" spans="2:15" ht="12.75">
      <c r="B1" s="209" t="s">
        <v>0</v>
      </c>
      <c r="C1" s="209"/>
      <c r="O1" s="82" t="s">
        <v>93</v>
      </c>
    </row>
    <row r="2" spans="2:15" ht="12.75">
      <c r="B2" s="116">
        <v>39155</v>
      </c>
      <c r="C2" s="86"/>
      <c r="O2" s="82" t="s">
        <v>2</v>
      </c>
    </row>
    <row r="3" spans="1:15" ht="12.75">
      <c r="A3" s="83"/>
      <c r="B3" s="53"/>
      <c r="C3" s="52"/>
      <c r="G3" s="63"/>
      <c r="H3" s="63"/>
      <c r="I3" s="84"/>
      <c r="J3" s="53"/>
      <c r="O3" s="85"/>
    </row>
    <row r="4" spans="1:15" ht="15.75">
      <c r="A4" s="83"/>
      <c r="B4" s="320" t="s">
        <v>94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1:15" ht="15.75">
      <c r="A5" s="83"/>
      <c r="B5" s="53"/>
      <c r="C5" s="54"/>
      <c r="D5" s="55"/>
      <c r="G5" s="63"/>
      <c r="H5" s="63"/>
      <c r="I5" s="269" t="s">
        <v>77</v>
      </c>
      <c r="J5" s="269"/>
      <c r="K5" s="208"/>
      <c r="O5" s="63"/>
    </row>
    <row r="6" spans="1:17" ht="12.75">
      <c r="A6" s="83"/>
      <c r="B6" s="53"/>
      <c r="C6" s="54"/>
      <c r="D6" s="55"/>
      <c r="G6" s="63"/>
      <c r="H6" s="63"/>
      <c r="I6" s="88"/>
      <c r="J6" s="88"/>
      <c r="O6" s="63"/>
      <c r="Q6" s="89"/>
    </row>
    <row r="7" spans="1:15" ht="12.75">
      <c r="A7" s="83"/>
      <c r="B7" s="53"/>
      <c r="C7" s="58" t="s">
        <v>5</v>
      </c>
      <c r="D7" s="85" t="s">
        <v>6</v>
      </c>
      <c r="G7" s="90"/>
      <c r="H7" s="90"/>
      <c r="I7" s="81"/>
      <c r="J7" s="81"/>
      <c r="K7" s="81"/>
      <c r="O7" s="91"/>
    </row>
    <row r="8" spans="1:15" ht="12.75">
      <c r="A8" s="83"/>
      <c r="B8" s="53"/>
      <c r="C8" s="92"/>
      <c r="D8" s="92"/>
      <c r="G8" s="63"/>
      <c r="H8" s="63"/>
      <c r="I8" s="84"/>
      <c r="J8" s="53"/>
      <c r="O8" s="63"/>
    </row>
    <row r="9" spans="1:15" ht="13.5" thickBot="1">
      <c r="A9" s="83"/>
      <c r="B9" s="53"/>
      <c r="C9" s="54"/>
      <c r="G9" s="63"/>
      <c r="H9" s="63"/>
      <c r="I9" s="84"/>
      <c r="J9" s="53"/>
      <c r="O9" s="63"/>
    </row>
    <row r="10" spans="1:16" ht="39" thickBot="1">
      <c r="A10" s="93"/>
      <c r="B10" s="94"/>
      <c r="C10" s="95" t="s">
        <v>95</v>
      </c>
      <c r="D10" s="96" t="s">
        <v>82</v>
      </c>
      <c r="E10" s="96" t="s">
        <v>83</v>
      </c>
      <c r="F10" s="96" t="s">
        <v>84</v>
      </c>
      <c r="G10" s="96" t="s">
        <v>85</v>
      </c>
      <c r="H10" s="97"/>
      <c r="I10" s="98"/>
      <c r="J10" s="99"/>
      <c r="K10" s="100" t="s">
        <v>96</v>
      </c>
      <c r="L10" s="96" t="s">
        <v>97</v>
      </c>
      <c r="M10" s="96" t="s">
        <v>83</v>
      </c>
      <c r="N10" s="96" t="s">
        <v>98</v>
      </c>
      <c r="O10" s="101" t="s">
        <v>85</v>
      </c>
      <c r="P10" s="102"/>
    </row>
    <row r="11" spans="2:16" ht="7.5" customHeight="1">
      <c r="B11" s="103"/>
      <c r="C11" s="104"/>
      <c r="D11" s="105"/>
      <c r="E11" s="106"/>
      <c r="F11" s="106"/>
      <c r="G11" s="106"/>
      <c r="H11" s="106"/>
      <c r="I11" s="107"/>
      <c r="J11" s="108"/>
      <c r="K11" s="109"/>
      <c r="L11" s="109"/>
      <c r="M11" s="109"/>
      <c r="N11" s="109"/>
      <c r="O11" s="110"/>
      <c r="P11" s="111"/>
    </row>
    <row r="12" spans="1:16" ht="12.75">
      <c r="A12" s="112" t="s">
        <v>99</v>
      </c>
      <c r="B12" s="113" t="s">
        <v>100</v>
      </c>
      <c r="C12" s="114" t="s">
        <v>101</v>
      </c>
      <c r="D12" s="115" t="s">
        <v>102</v>
      </c>
      <c r="E12" s="115" t="s">
        <v>102</v>
      </c>
      <c r="F12" s="115" t="s">
        <v>102</v>
      </c>
      <c r="G12" s="117">
        <v>0</v>
      </c>
      <c r="H12" s="118"/>
      <c r="I12" s="119" t="s">
        <v>103</v>
      </c>
      <c r="J12" s="120" t="s">
        <v>100</v>
      </c>
      <c r="K12" s="121" t="s">
        <v>104</v>
      </c>
      <c r="L12" s="115">
        <v>225773</v>
      </c>
      <c r="M12" s="115">
        <v>217555</v>
      </c>
      <c r="N12" s="115">
        <v>216494</v>
      </c>
      <c r="O12" s="122">
        <v>99.51230723265381</v>
      </c>
      <c r="P12" s="111"/>
    </row>
    <row r="13" spans="1:16" ht="12.75">
      <c r="A13" s="112" t="s">
        <v>105</v>
      </c>
      <c r="B13" s="123" t="s">
        <v>106</v>
      </c>
      <c r="C13" s="124" t="s">
        <v>107</v>
      </c>
      <c r="D13" s="125">
        <v>1040</v>
      </c>
      <c r="E13" s="125">
        <v>1040</v>
      </c>
      <c r="F13" s="125">
        <v>56004</v>
      </c>
      <c r="G13" s="126">
        <v>5385</v>
      </c>
      <c r="H13" s="127"/>
      <c r="I13" s="128"/>
      <c r="J13" s="129"/>
      <c r="K13" s="130" t="s">
        <v>108</v>
      </c>
      <c r="L13" s="131"/>
      <c r="M13" s="132"/>
      <c r="N13" s="132"/>
      <c r="O13" s="133"/>
      <c r="P13" s="134"/>
    </row>
    <row r="14" spans="1:16" ht="12.75">
      <c r="A14" s="135"/>
      <c r="B14" s="136"/>
      <c r="C14" s="137" t="s">
        <v>108</v>
      </c>
      <c r="D14" s="138"/>
      <c r="E14" s="138"/>
      <c r="F14" s="138"/>
      <c r="G14" s="139"/>
      <c r="H14" s="139"/>
      <c r="I14" s="140" t="s">
        <v>109</v>
      </c>
      <c r="J14" s="129" t="s">
        <v>13</v>
      </c>
      <c r="K14" s="141" t="s">
        <v>110</v>
      </c>
      <c r="L14" s="142">
        <v>25378</v>
      </c>
      <c r="M14" s="142">
        <v>26233</v>
      </c>
      <c r="N14" s="142">
        <v>26228</v>
      </c>
      <c r="O14" s="143">
        <v>99.98094003735753</v>
      </c>
      <c r="P14" s="111"/>
    </row>
    <row r="15" spans="1:16" ht="12.75">
      <c r="A15" s="144" t="s">
        <v>111</v>
      </c>
      <c r="B15" s="136" t="s">
        <v>13</v>
      </c>
      <c r="C15" s="145" t="s">
        <v>112</v>
      </c>
      <c r="D15" s="146">
        <v>0</v>
      </c>
      <c r="E15" s="146">
        <v>0</v>
      </c>
      <c r="F15" s="146">
        <v>131</v>
      </c>
      <c r="G15" s="147">
        <v>0</v>
      </c>
      <c r="H15" s="147"/>
      <c r="I15" s="140" t="s">
        <v>113</v>
      </c>
      <c r="J15" s="129" t="s">
        <v>16</v>
      </c>
      <c r="K15" s="141" t="s">
        <v>114</v>
      </c>
      <c r="L15" s="142">
        <v>9146</v>
      </c>
      <c r="M15" s="142">
        <v>9184</v>
      </c>
      <c r="N15" s="142">
        <v>9180</v>
      </c>
      <c r="O15" s="143">
        <v>99.95644599303137</v>
      </c>
      <c r="P15" s="111"/>
    </row>
    <row r="16" spans="1:16" ht="12.75">
      <c r="A16" s="144" t="s">
        <v>115</v>
      </c>
      <c r="B16" s="136" t="s">
        <v>16</v>
      </c>
      <c r="C16" s="145" t="s">
        <v>116</v>
      </c>
      <c r="D16" s="146">
        <v>1040</v>
      </c>
      <c r="E16" s="146">
        <v>1040</v>
      </c>
      <c r="F16" s="146">
        <v>4024</v>
      </c>
      <c r="G16" s="147">
        <v>386.9230769230769</v>
      </c>
      <c r="H16" s="147"/>
      <c r="I16" s="140" t="s">
        <v>117</v>
      </c>
      <c r="J16" s="129" t="s">
        <v>19</v>
      </c>
      <c r="K16" s="141" t="s">
        <v>118</v>
      </c>
      <c r="L16" s="142">
        <v>52681</v>
      </c>
      <c r="M16" s="142">
        <v>51332</v>
      </c>
      <c r="N16" s="142">
        <v>50285</v>
      </c>
      <c r="O16" s="143">
        <v>97.96033663212032</v>
      </c>
      <c r="P16" s="111"/>
    </row>
    <row r="17" spans="1:16" ht="12.75">
      <c r="A17" s="144" t="s">
        <v>119</v>
      </c>
      <c r="B17" s="136" t="s">
        <v>19</v>
      </c>
      <c r="C17" s="145" t="s">
        <v>120</v>
      </c>
      <c r="D17" s="146" t="s">
        <v>102</v>
      </c>
      <c r="E17" s="146" t="s">
        <v>102</v>
      </c>
      <c r="F17" s="146" t="s">
        <v>102</v>
      </c>
      <c r="G17" s="147">
        <v>0</v>
      </c>
      <c r="H17" s="147"/>
      <c r="I17" s="140" t="s">
        <v>121</v>
      </c>
      <c r="J17" s="129" t="s">
        <v>22</v>
      </c>
      <c r="K17" s="141" t="s">
        <v>122</v>
      </c>
      <c r="L17" s="142">
        <v>138568</v>
      </c>
      <c r="M17" s="142">
        <v>130806</v>
      </c>
      <c r="N17" s="142">
        <v>130801</v>
      </c>
      <c r="O17" s="143">
        <v>99.99617754537253</v>
      </c>
      <c r="P17" s="111"/>
    </row>
    <row r="18" spans="1:16" ht="25.5">
      <c r="A18" s="144" t="s">
        <v>123</v>
      </c>
      <c r="B18" s="136" t="s">
        <v>22</v>
      </c>
      <c r="C18" s="148" t="s">
        <v>124</v>
      </c>
      <c r="D18" s="146" t="s">
        <v>102</v>
      </c>
      <c r="E18" s="146" t="s">
        <v>102</v>
      </c>
      <c r="F18" s="146" t="s">
        <v>102</v>
      </c>
      <c r="G18" s="147">
        <v>0</v>
      </c>
      <c r="H18" s="147"/>
      <c r="I18" s="149"/>
      <c r="J18" s="129"/>
      <c r="K18" s="141" t="s">
        <v>125</v>
      </c>
      <c r="L18" s="142"/>
      <c r="M18" s="142"/>
      <c r="N18" s="142"/>
      <c r="O18" s="143"/>
      <c r="P18" s="111"/>
    </row>
    <row r="19" spans="1:16" ht="25.5">
      <c r="A19" s="150" t="s">
        <v>126</v>
      </c>
      <c r="B19" s="136" t="s">
        <v>25</v>
      </c>
      <c r="C19" s="148" t="s">
        <v>127</v>
      </c>
      <c r="D19" s="146" t="s">
        <v>102</v>
      </c>
      <c r="E19" s="146" t="s">
        <v>102</v>
      </c>
      <c r="F19" s="146" t="s">
        <v>102</v>
      </c>
      <c r="G19" s="147">
        <v>0</v>
      </c>
      <c r="H19" s="147"/>
      <c r="I19" s="151" t="s">
        <v>128</v>
      </c>
      <c r="J19" s="129"/>
      <c r="K19" s="141" t="s">
        <v>129</v>
      </c>
      <c r="L19" s="142">
        <v>127468</v>
      </c>
      <c r="M19" s="142">
        <v>123714</v>
      </c>
      <c r="N19" s="142">
        <v>123714</v>
      </c>
      <c r="O19" s="143">
        <v>100</v>
      </c>
      <c r="P19" s="111"/>
    </row>
    <row r="20" spans="1:16" ht="12.75">
      <c r="A20" s="144" t="s">
        <v>130</v>
      </c>
      <c r="B20" s="136" t="s">
        <v>28</v>
      </c>
      <c r="C20" s="145" t="s">
        <v>131</v>
      </c>
      <c r="D20" s="146">
        <v>0</v>
      </c>
      <c r="E20" s="146">
        <v>0</v>
      </c>
      <c r="F20" s="146">
        <v>51849</v>
      </c>
      <c r="G20" s="147">
        <v>0</v>
      </c>
      <c r="H20" s="147"/>
      <c r="I20" s="151" t="s">
        <v>132</v>
      </c>
      <c r="J20" s="129"/>
      <c r="K20" s="141" t="s">
        <v>133</v>
      </c>
      <c r="L20" s="142" t="s">
        <v>102</v>
      </c>
      <c r="M20" s="142" t="s">
        <v>102</v>
      </c>
      <c r="N20" s="142" t="s">
        <v>102</v>
      </c>
      <c r="O20" s="143">
        <v>0</v>
      </c>
      <c r="P20" s="111"/>
    </row>
    <row r="21" spans="1:16" ht="12.75">
      <c r="A21" s="112" t="s">
        <v>134</v>
      </c>
      <c r="B21" s="123" t="s">
        <v>135</v>
      </c>
      <c r="C21" s="152" t="s">
        <v>136</v>
      </c>
      <c r="D21" s="125">
        <v>0</v>
      </c>
      <c r="E21" s="125">
        <v>0</v>
      </c>
      <c r="F21" s="125">
        <v>0</v>
      </c>
      <c r="G21" s="126">
        <v>0</v>
      </c>
      <c r="H21" s="126"/>
      <c r="I21" s="151" t="s">
        <v>137</v>
      </c>
      <c r="J21" s="129"/>
      <c r="K21" s="141" t="s">
        <v>138</v>
      </c>
      <c r="L21" s="142" t="s">
        <v>102</v>
      </c>
      <c r="M21" s="142" t="s">
        <v>102</v>
      </c>
      <c r="N21" s="142" t="s">
        <v>102</v>
      </c>
      <c r="O21" s="143">
        <v>0</v>
      </c>
      <c r="P21" s="111"/>
    </row>
    <row r="22" spans="1:16" ht="12.75">
      <c r="A22" s="153"/>
      <c r="B22" s="154"/>
      <c r="C22" s="155" t="s">
        <v>108</v>
      </c>
      <c r="D22" s="125"/>
      <c r="E22" s="125"/>
      <c r="F22" s="125"/>
      <c r="G22" s="126"/>
      <c r="H22" s="126"/>
      <c r="I22" s="151" t="s">
        <v>139</v>
      </c>
      <c r="J22" s="129"/>
      <c r="K22" s="141" t="s">
        <v>140</v>
      </c>
      <c r="L22" s="142" t="s">
        <v>102</v>
      </c>
      <c r="M22" s="142" t="s">
        <v>102</v>
      </c>
      <c r="N22" s="142" t="s">
        <v>102</v>
      </c>
      <c r="O22" s="143">
        <v>0</v>
      </c>
      <c r="P22" s="111"/>
    </row>
    <row r="23" spans="1:16" ht="12.75">
      <c r="A23" s="150" t="s">
        <v>141</v>
      </c>
      <c r="B23" s="136"/>
      <c r="C23" s="156" t="s">
        <v>142</v>
      </c>
      <c r="D23" s="146" t="s">
        <v>102</v>
      </c>
      <c r="E23" s="146" t="s">
        <v>102</v>
      </c>
      <c r="F23" s="146" t="s">
        <v>102</v>
      </c>
      <c r="G23" s="147">
        <v>0</v>
      </c>
      <c r="H23" s="147"/>
      <c r="I23" s="151" t="s">
        <v>143</v>
      </c>
      <c r="J23" s="129"/>
      <c r="K23" s="141" t="s">
        <v>144</v>
      </c>
      <c r="L23" s="142" t="s">
        <v>102</v>
      </c>
      <c r="M23" s="142" t="s">
        <v>102</v>
      </c>
      <c r="N23" s="142" t="s">
        <v>102</v>
      </c>
      <c r="O23" s="143">
        <v>0</v>
      </c>
      <c r="P23" s="111"/>
    </row>
    <row r="24" spans="1:16" ht="12.75">
      <c r="A24" s="150" t="s">
        <v>145</v>
      </c>
      <c r="B24" s="136"/>
      <c r="C24" s="156" t="s">
        <v>146</v>
      </c>
      <c r="D24" s="146" t="s">
        <v>102</v>
      </c>
      <c r="E24" s="146" t="s">
        <v>102</v>
      </c>
      <c r="F24" s="146" t="s">
        <v>102</v>
      </c>
      <c r="G24" s="147">
        <v>0</v>
      </c>
      <c r="H24" s="147"/>
      <c r="I24" s="151" t="s">
        <v>147</v>
      </c>
      <c r="J24" s="129"/>
      <c r="K24" s="141" t="s">
        <v>148</v>
      </c>
      <c r="L24" s="142" t="s">
        <v>102</v>
      </c>
      <c r="M24" s="142" t="s">
        <v>102</v>
      </c>
      <c r="N24" s="142" t="s">
        <v>102</v>
      </c>
      <c r="O24" s="143">
        <v>0</v>
      </c>
      <c r="P24" s="111"/>
    </row>
    <row r="25" spans="1:16" ht="12.75">
      <c r="A25" s="150" t="s">
        <v>149</v>
      </c>
      <c r="B25" s="136"/>
      <c r="C25" s="157" t="s">
        <v>150</v>
      </c>
      <c r="D25" s="146" t="s">
        <v>102</v>
      </c>
      <c r="E25" s="146" t="s">
        <v>102</v>
      </c>
      <c r="F25" s="146" t="s">
        <v>102</v>
      </c>
      <c r="G25" s="147">
        <v>0</v>
      </c>
      <c r="H25" s="147"/>
      <c r="I25" s="151" t="s">
        <v>151</v>
      </c>
      <c r="J25" s="129"/>
      <c r="K25" s="141" t="s">
        <v>152</v>
      </c>
      <c r="L25" s="142" t="s">
        <v>102</v>
      </c>
      <c r="M25" s="142" t="s">
        <v>102</v>
      </c>
      <c r="N25" s="142" t="s">
        <v>102</v>
      </c>
      <c r="O25" s="143">
        <v>0</v>
      </c>
      <c r="P25" s="111"/>
    </row>
    <row r="26" spans="1:16" ht="47.25" customHeight="1">
      <c r="A26" s="150" t="s">
        <v>153</v>
      </c>
      <c r="B26" s="136"/>
      <c r="C26" s="148" t="s">
        <v>154</v>
      </c>
      <c r="D26" s="158" t="s">
        <v>102</v>
      </c>
      <c r="E26" s="158" t="s">
        <v>102</v>
      </c>
      <c r="F26" s="158" t="s">
        <v>102</v>
      </c>
      <c r="G26" s="159">
        <v>0</v>
      </c>
      <c r="H26" s="147"/>
      <c r="I26" s="151" t="s">
        <v>155</v>
      </c>
      <c r="J26" s="129"/>
      <c r="K26" s="160" t="s">
        <v>156</v>
      </c>
      <c r="L26" s="142" t="s">
        <v>102</v>
      </c>
      <c r="M26" s="142" t="s">
        <v>102</v>
      </c>
      <c r="N26" s="142" t="s">
        <v>102</v>
      </c>
      <c r="O26" s="143">
        <v>0</v>
      </c>
      <c r="P26" s="111"/>
    </row>
    <row r="27" spans="1:16" ht="12.75">
      <c r="A27" s="135"/>
      <c r="B27" s="136"/>
      <c r="C27" s="161"/>
      <c r="D27" s="138"/>
      <c r="E27" s="138"/>
      <c r="F27" s="138"/>
      <c r="G27" s="139"/>
      <c r="H27" s="139"/>
      <c r="I27" s="151" t="s">
        <v>157</v>
      </c>
      <c r="J27" s="129"/>
      <c r="K27" s="141" t="s">
        <v>158</v>
      </c>
      <c r="L27" s="142" t="s">
        <v>102</v>
      </c>
      <c r="M27" s="142" t="s">
        <v>102</v>
      </c>
      <c r="N27" s="142" t="s">
        <v>102</v>
      </c>
      <c r="O27" s="143">
        <v>0</v>
      </c>
      <c r="P27" s="111"/>
    </row>
    <row r="28" spans="1:16" ht="26.25" customHeight="1">
      <c r="A28" s="135"/>
      <c r="B28" s="136"/>
      <c r="C28" s="161"/>
      <c r="D28" s="138"/>
      <c r="E28" s="138"/>
      <c r="F28" s="138"/>
      <c r="G28" s="139"/>
      <c r="H28" s="139"/>
      <c r="I28" s="151" t="s">
        <v>159</v>
      </c>
      <c r="J28" s="129" t="s">
        <v>25</v>
      </c>
      <c r="K28" s="162" t="s">
        <v>160</v>
      </c>
      <c r="L28" s="142" t="s">
        <v>102</v>
      </c>
      <c r="M28" s="142" t="s">
        <v>102</v>
      </c>
      <c r="N28" s="142" t="s">
        <v>102</v>
      </c>
      <c r="O28" s="143">
        <v>0</v>
      </c>
      <c r="P28" s="111"/>
    </row>
    <row r="29" spans="1:16" ht="12.75">
      <c r="A29" s="135"/>
      <c r="B29" s="136"/>
      <c r="C29" s="157"/>
      <c r="D29" s="138"/>
      <c r="E29" s="138"/>
      <c r="F29" s="138"/>
      <c r="G29" s="139"/>
      <c r="H29" s="139"/>
      <c r="I29" s="163"/>
      <c r="J29" s="163"/>
      <c r="K29" s="163"/>
      <c r="L29" s="138"/>
      <c r="M29" s="138"/>
      <c r="N29" s="138"/>
      <c r="O29" s="143"/>
      <c r="P29" s="111"/>
    </row>
    <row r="30" spans="1:16" ht="12.75">
      <c r="A30" s="135"/>
      <c r="B30" s="136"/>
      <c r="C30" s="161"/>
      <c r="D30" s="138"/>
      <c r="E30" s="138"/>
      <c r="F30" s="138"/>
      <c r="G30" s="139"/>
      <c r="H30" s="139"/>
      <c r="I30" s="164" t="s">
        <v>161</v>
      </c>
      <c r="J30" s="165" t="s">
        <v>106</v>
      </c>
      <c r="K30" s="166" t="s">
        <v>162</v>
      </c>
      <c r="L30" s="167">
        <v>351700</v>
      </c>
      <c r="M30" s="167">
        <v>58774</v>
      </c>
      <c r="N30" s="167">
        <v>58766</v>
      </c>
      <c r="O30" s="168">
        <v>99.98638853914996</v>
      </c>
      <c r="P30" s="111"/>
    </row>
    <row r="31" spans="1:16" ht="12.75">
      <c r="A31" s="135"/>
      <c r="B31" s="136"/>
      <c r="C31" s="161"/>
      <c r="D31" s="138"/>
      <c r="E31" s="138"/>
      <c r="F31" s="138"/>
      <c r="G31" s="139"/>
      <c r="H31" s="139"/>
      <c r="I31" s="164"/>
      <c r="J31" s="129"/>
      <c r="K31" s="130" t="s">
        <v>108</v>
      </c>
      <c r="L31" s="138"/>
      <c r="M31" s="138"/>
      <c r="N31" s="138"/>
      <c r="O31" s="143"/>
      <c r="P31" s="111"/>
    </row>
    <row r="32" spans="1:16" ht="12.75">
      <c r="A32" s="135"/>
      <c r="B32" s="136"/>
      <c r="C32" s="161"/>
      <c r="D32" s="138"/>
      <c r="E32" s="138"/>
      <c r="F32" s="138"/>
      <c r="G32" s="139"/>
      <c r="H32" s="139"/>
      <c r="I32" s="164" t="s">
        <v>163</v>
      </c>
      <c r="J32" s="129" t="s">
        <v>13</v>
      </c>
      <c r="K32" s="130" t="s">
        <v>164</v>
      </c>
      <c r="L32" s="142">
        <v>351700</v>
      </c>
      <c r="M32" s="142">
        <v>58774</v>
      </c>
      <c r="N32" s="142">
        <v>58766</v>
      </c>
      <c r="O32" s="143">
        <v>99.98638853914996</v>
      </c>
      <c r="P32" s="111"/>
    </row>
    <row r="33" spans="1:16" ht="12.75">
      <c r="A33" s="135"/>
      <c r="B33" s="136"/>
      <c r="C33" s="161"/>
      <c r="D33" s="138"/>
      <c r="E33" s="138"/>
      <c r="F33" s="138"/>
      <c r="G33" s="139"/>
      <c r="H33" s="139"/>
      <c r="I33" s="164" t="s">
        <v>165</v>
      </c>
      <c r="J33" s="129" t="s">
        <v>16</v>
      </c>
      <c r="K33" s="130" t="s">
        <v>166</v>
      </c>
      <c r="L33" s="142" t="s">
        <v>102</v>
      </c>
      <c r="M33" s="142" t="s">
        <v>102</v>
      </c>
      <c r="N33" s="142" t="s">
        <v>102</v>
      </c>
      <c r="O33" s="143">
        <v>0</v>
      </c>
      <c r="P33" s="111"/>
    </row>
    <row r="34" spans="1:16" ht="12.75">
      <c r="A34" s="135"/>
      <c r="B34" s="136"/>
      <c r="C34" s="161"/>
      <c r="D34" s="138"/>
      <c r="E34" s="138"/>
      <c r="F34" s="138"/>
      <c r="G34" s="139"/>
      <c r="H34" s="139"/>
      <c r="I34" s="169"/>
      <c r="J34" s="129"/>
      <c r="K34" s="141" t="s">
        <v>125</v>
      </c>
      <c r="L34" s="156"/>
      <c r="M34" s="156"/>
      <c r="N34" s="156"/>
      <c r="O34" s="143"/>
      <c r="P34" s="111"/>
    </row>
    <row r="35" spans="1:16" ht="12.75">
      <c r="A35" s="135"/>
      <c r="B35" s="136"/>
      <c r="C35" s="156"/>
      <c r="D35" s="156"/>
      <c r="E35" s="156"/>
      <c r="F35" s="156"/>
      <c r="G35" s="170"/>
      <c r="H35" s="170"/>
      <c r="I35" s="164" t="s">
        <v>167</v>
      </c>
      <c r="J35" s="129"/>
      <c r="K35" s="141" t="s">
        <v>129</v>
      </c>
      <c r="L35" s="142" t="s">
        <v>102</v>
      </c>
      <c r="M35" s="142" t="s">
        <v>102</v>
      </c>
      <c r="N35" s="142" t="s">
        <v>102</v>
      </c>
      <c r="O35" s="143">
        <v>0</v>
      </c>
      <c r="P35" s="111"/>
    </row>
    <row r="36" spans="1:16" ht="12.75">
      <c r="A36" s="135"/>
      <c r="B36" s="136"/>
      <c r="C36" s="156"/>
      <c r="D36" s="156"/>
      <c r="E36" s="156"/>
      <c r="F36" s="156"/>
      <c r="G36" s="170"/>
      <c r="H36" s="170"/>
      <c r="I36" s="164" t="s">
        <v>168</v>
      </c>
      <c r="J36" s="129"/>
      <c r="K36" s="141" t="s">
        <v>138</v>
      </c>
      <c r="L36" s="142" t="s">
        <v>102</v>
      </c>
      <c r="M36" s="142" t="s">
        <v>102</v>
      </c>
      <c r="N36" s="142" t="s">
        <v>102</v>
      </c>
      <c r="O36" s="143">
        <v>0</v>
      </c>
      <c r="P36" s="111"/>
    </row>
    <row r="37" spans="1:16" ht="12.75">
      <c r="A37" s="135"/>
      <c r="B37" s="136"/>
      <c r="C37" s="156"/>
      <c r="D37" s="156"/>
      <c r="E37" s="156"/>
      <c r="F37" s="156"/>
      <c r="G37" s="170"/>
      <c r="H37" s="170"/>
      <c r="I37" s="164" t="s">
        <v>169</v>
      </c>
      <c r="J37" s="129"/>
      <c r="K37" s="141" t="s">
        <v>140</v>
      </c>
      <c r="L37" s="142" t="s">
        <v>102</v>
      </c>
      <c r="M37" s="142" t="s">
        <v>102</v>
      </c>
      <c r="N37" s="142" t="s">
        <v>102</v>
      </c>
      <c r="O37" s="143">
        <v>0</v>
      </c>
      <c r="P37" s="111"/>
    </row>
    <row r="38" spans="1:16" ht="12.75">
      <c r="A38" s="135"/>
      <c r="B38" s="136"/>
      <c r="C38" s="156"/>
      <c r="D38" s="156"/>
      <c r="E38" s="156"/>
      <c r="F38" s="156"/>
      <c r="G38" s="170"/>
      <c r="H38" s="170"/>
      <c r="I38" s="164" t="s">
        <v>170</v>
      </c>
      <c r="J38" s="129"/>
      <c r="K38" s="141" t="s">
        <v>144</v>
      </c>
      <c r="L38" s="142" t="s">
        <v>102</v>
      </c>
      <c r="M38" s="142" t="s">
        <v>102</v>
      </c>
      <c r="N38" s="142" t="s">
        <v>102</v>
      </c>
      <c r="O38" s="143">
        <v>0</v>
      </c>
      <c r="P38" s="111"/>
    </row>
    <row r="39" spans="1:16" ht="12.75">
      <c r="A39" s="135"/>
      <c r="B39" s="136"/>
      <c r="C39" s="156"/>
      <c r="D39" s="156"/>
      <c r="E39" s="156"/>
      <c r="F39" s="156"/>
      <c r="G39" s="170"/>
      <c r="H39" s="170"/>
      <c r="I39" s="164" t="s">
        <v>171</v>
      </c>
      <c r="J39" s="129"/>
      <c r="K39" s="141" t="s">
        <v>172</v>
      </c>
      <c r="L39" s="142" t="s">
        <v>102</v>
      </c>
      <c r="M39" s="142" t="s">
        <v>102</v>
      </c>
      <c r="N39" s="142" t="s">
        <v>102</v>
      </c>
      <c r="O39" s="143">
        <v>0</v>
      </c>
      <c r="P39" s="111"/>
    </row>
    <row r="40" spans="1:16" ht="49.5" customHeight="1" thickBot="1">
      <c r="A40" s="135"/>
      <c r="B40" s="171"/>
      <c r="C40" s="172"/>
      <c r="D40" s="172"/>
      <c r="E40" s="172"/>
      <c r="F40" s="172"/>
      <c r="G40" s="173"/>
      <c r="H40" s="173"/>
      <c r="I40" s="174" t="s">
        <v>173</v>
      </c>
      <c r="J40" s="175"/>
      <c r="K40" s="176" t="s">
        <v>156</v>
      </c>
      <c r="L40" s="142" t="s">
        <v>102</v>
      </c>
      <c r="M40" s="142" t="s">
        <v>102</v>
      </c>
      <c r="N40" s="142" t="s">
        <v>102</v>
      </c>
      <c r="O40" s="143">
        <v>0</v>
      </c>
      <c r="P40" s="111"/>
    </row>
    <row r="41" spans="1:15" ht="19.5" customHeight="1" thickBot="1">
      <c r="A41" s="177"/>
      <c r="B41" s="178"/>
      <c r="C41" s="179" t="s">
        <v>174</v>
      </c>
      <c r="D41" s="180">
        <v>1040</v>
      </c>
      <c r="E41" s="180">
        <v>1040</v>
      </c>
      <c r="F41" s="180">
        <v>56004</v>
      </c>
      <c r="G41" s="181">
        <v>5385</v>
      </c>
      <c r="H41" s="182"/>
      <c r="I41" s="183"/>
      <c r="J41" s="184"/>
      <c r="K41" s="179" t="s">
        <v>174</v>
      </c>
      <c r="L41" s="180">
        <v>577473</v>
      </c>
      <c r="M41" s="180">
        <v>276329</v>
      </c>
      <c r="N41" s="180">
        <v>275260</v>
      </c>
      <c r="O41" s="181">
        <v>99.61314230500598</v>
      </c>
    </row>
    <row r="42" spans="1:15" ht="13.5" thickTop="1">
      <c r="A42" s="83"/>
      <c r="B42" s="53"/>
      <c r="G42" s="63"/>
      <c r="H42" s="63"/>
      <c r="I42" s="84"/>
      <c r="J42" s="53"/>
      <c r="O42" s="63"/>
    </row>
  </sheetData>
  <mergeCells count="4">
    <mergeCell ref="B4:O4"/>
    <mergeCell ref="I5:K5"/>
    <mergeCell ref="B1:C1"/>
    <mergeCell ref="B2:C2"/>
  </mergeCells>
  <printOptions/>
  <pageMargins left="0.52" right="0.26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0"/>
  <sheetViews>
    <sheetView workbookViewId="0" topLeftCell="A1">
      <selection activeCell="C13" sqref="C13"/>
    </sheetView>
  </sheetViews>
  <sheetFormatPr defaultColWidth="9.140625" defaultRowHeight="12.75"/>
  <cols>
    <col min="1" max="1" width="63.421875" style="0" bestFit="1" customWidth="1"/>
    <col min="2" max="4" width="13.7109375" style="0" customWidth="1"/>
    <col min="5" max="5" width="12.7109375" style="50" customWidth="1"/>
    <col min="6" max="8" width="13.7109375" style="0" customWidth="1"/>
    <col min="9" max="9" width="12.7109375" style="50" customWidth="1"/>
    <col min="10" max="12" width="13.7109375" style="0" customWidth="1"/>
    <col min="13" max="13" width="12.7109375" style="50" customWidth="1"/>
  </cols>
  <sheetData>
    <row r="1" spans="1:13" ht="12.75">
      <c r="A1" t="s">
        <v>0</v>
      </c>
      <c r="M1" s="51" t="s">
        <v>75</v>
      </c>
    </row>
    <row r="2" spans="1:13" ht="12.75">
      <c r="A2" s="52">
        <v>39155</v>
      </c>
      <c r="M2" s="51" t="s">
        <v>2</v>
      </c>
    </row>
    <row r="3" spans="1:13" ht="15.75">
      <c r="A3" s="336" t="s">
        <v>76</v>
      </c>
      <c r="B3" s="337"/>
      <c r="C3" s="337"/>
      <c r="D3" s="337"/>
      <c r="E3" s="337"/>
      <c r="F3" s="338"/>
      <c r="G3" s="338"/>
      <c r="H3" s="338"/>
      <c r="I3" s="338"/>
      <c r="J3" s="338"/>
      <c r="K3" s="338"/>
      <c r="L3" s="338"/>
      <c r="M3" s="338"/>
    </row>
    <row r="4" spans="1:6" ht="15.75">
      <c r="A4" s="53"/>
      <c r="B4" s="54"/>
      <c r="C4" s="55"/>
      <c r="D4" s="56"/>
      <c r="E4" s="321" t="s">
        <v>77</v>
      </c>
      <c r="F4" s="329"/>
    </row>
    <row r="5" spans="1:6" ht="12.75">
      <c r="A5" s="53"/>
      <c r="B5" s="54"/>
      <c r="C5" s="55"/>
      <c r="D5" s="56"/>
      <c r="E5" s="57"/>
      <c r="F5" s="7"/>
    </row>
    <row r="6" spans="1:13" ht="12.75">
      <c r="A6" s="58" t="s">
        <v>5</v>
      </c>
      <c r="B6" s="59" t="s">
        <v>6</v>
      </c>
      <c r="D6" s="60"/>
      <c r="E6" s="61"/>
      <c r="F6" s="61"/>
      <c r="G6" s="61"/>
      <c r="H6" s="61"/>
      <c r="M6" s="62"/>
    </row>
    <row r="7" spans="1:5" ht="13.5" customHeight="1">
      <c r="A7" s="53"/>
      <c r="B7" s="54"/>
      <c r="C7" s="55"/>
      <c r="D7" s="56"/>
      <c r="E7" s="63"/>
    </row>
    <row r="8" spans="1:13" ht="13.5" customHeight="1">
      <c r="A8" s="53"/>
      <c r="B8" s="64"/>
      <c r="C8" s="65"/>
      <c r="D8" s="65"/>
      <c r="E8" s="66"/>
      <c r="F8" s="65"/>
      <c r="G8" s="65"/>
      <c r="H8" s="65"/>
      <c r="I8" s="66"/>
      <c r="J8" s="65"/>
      <c r="K8" s="65"/>
      <c r="L8" s="65"/>
      <c r="M8" s="66"/>
    </row>
    <row r="9" ht="13.5" customHeight="1" thickBot="1"/>
    <row r="10" spans="1:13" ht="24.75" customHeight="1">
      <c r="A10" s="339" t="s">
        <v>78</v>
      </c>
      <c r="B10" s="87" t="s">
        <v>79</v>
      </c>
      <c r="C10" s="87"/>
      <c r="D10" s="87"/>
      <c r="E10" s="87"/>
      <c r="F10" s="87" t="s">
        <v>80</v>
      </c>
      <c r="G10" s="87"/>
      <c r="H10" s="87"/>
      <c r="I10" s="334"/>
      <c r="J10" s="87" t="s">
        <v>81</v>
      </c>
      <c r="K10" s="87"/>
      <c r="L10" s="87"/>
      <c r="M10" s="335"/>
    </row>
    <row r="11" spans="1:13" ht="43.5" customHeight="1" thickBot="1">
      <c r="A11" s="340"/>
      <c r="B11" s="67" t="s">
        <v>82</v>
      </c>
      <c r="C11" s="67" t="s">
        <v>83</v>
      </c>
      <c r="D11" s="67" t="s">
        <v>84</v>
      </c>
      <c r="E11" s="68" t="s">
        <v>85</v>
      </c>
      <c r="F11" s="67" t="s">
        <v>82</v>
      </c>
      <c r="G11" s="67" t="s">
        <v>83</v>
      </c>
      <c r="H11" s="67" t="s">
        <v>84</v>
      </c>
      <c r="I11" s="68" t="s">
        <v>85</v>
      </c>
      <c r="J11" s="67" t="s">
        <v>82</v>
      </c>
      <c r="K11" s="67" t="s">
        <v>83</v>
      </c>
      <c r="L11" s="67" t="s">
        <v>84</v>
      </c>
      <c r="M11" s="69" t="s">
        <v>85</v>
      </c>
    </row>
    <row r="12" spans="1:13" ht="15" customHeight="1">
      <c r="A12" s="70" t="s">
        <v>86</v>
      </c>
      <c r="B12" s="71">
        <v>225773</v>
      </c>
      <c r="C12" s="71">
        <v>217555</v>
      </c>
      <c r="D12" s="71">
        <v>216494</v>
      </c>
      <c r="E12" s="72">
        <v>99.51230723265381</v>
      </c>
      <c r="F12" s="71">
        <v>351700</v>
      </c>
      <c r="G12" s="71">
        <v>58774</v>
      </c>
      <c r="H12" s="71">
        <v>58766</v>
      </c>
      <c r="I12" s="73">
        <v>99.98638853914996</v>
      </c>
      <c r="J12" s="71">
        <v>577473</v>
      </c>
      <c r="K12" s="71">
        <v>276329</v>
      </c>
      <c r="L12" s="71">
        <v>275260</v>
      </c>
      <c r="M12" s="73">
        <v>99.61314230500598</v>
      </c>
    </row>
    <row r="13" spans="1:13" ht="15" customHeight="1">
      <c r="A13" s="70" t="s">
        <v>87</v>
      </c>
      <c r="B13" s="71">
        <v>144853</v>
      </c>
      <c r="C13" s="71">
        <v>139276</v>
      </c>
      <c r="D13" s="71">
        <v>138215</v>
      </c>
      <c r="E13" s="72">
        <v>99.23820327981849</v>
      </c>
      <c r="F13" s="71">
        <v>351700</v>
      </c>
      <c r="G13" s="71">
        <v>58774</v>
      </c>
      <c r="H13" s="71">
        <v>58766</v>
      </c>
      <c r="I13" s="73">
        <v>99.98638853914996</v>
      </c>
      <c r="J13" s="71">
        <v>496553</v>
      </c>
      <c r="K13" s="71">
        <v>198050</v>
      </c>
      <c r="L13" s="71">
        <v>196981</v>
      </c>
      <c r="M13" s="73">
        <v>99.46023731380964</v>
      </c>
    </row>
    <row r="14" spans="1:13" ht="15" customHeight="1">
      <c r="A14" s="70" t="s">
        <v>88</v>
      </c>
      <c r="B14" s="71">
        <v>144853</v>
      </c>
      <c r="C14" s="71">
        <v>138456</v>
      </c>
      <c r="D14" s="71">
        <v>137395</v>
      </c>
      <c r="E14" s="72">
        <v>99.23369156988502</v>
      </c>
      <c r="F14" s="71">
        <v>351700</v>
      </c>
      <c r="G14" s="71">
        <v>58774</v>
      </c>
      <c r="H14" s="71">
        <v>58766</v>
      </c>
      <c r="I14" s="73">
        <v>99.98638853914996</v>
      </c>
      <c r="J14" s="71">
        <v>496553</v>
      </c>
      <c r="K14" s="71">
        <v>197230</v>
      </c>
      <c r="L14" s="71">
        <v>196161</v>
      </c>
      <c r="M14" s="73">
        <v>99.45799320590174</v>
      </c>
    </row>
    <row r="15" spans="1:13" ht="15" customHeight="1">
      <c r="A15" s="70" t="s">
        <v>89</v>
      </c>
      <c r="B15" s="71">
        <v>0</v>
      </c>
      <c r="C15" s="71">
        <v>820</v>
      </c>
      <c r="D15" s="71">
        <v>820</v>
      </c>
      <c r="E15" s="72">
        <v>100</v>
      </c>
      <c r="F15" s="71">
        <v>0</v>
      </c>
      <c r="G15" s="71">
        <v>0</v>
      </c>
      <c r="H15" s="71">
        <v>0</v>
      </c>
      <c r="I15" s="73">
        <v>0</v>
      </c>
      <c r="J15" s="71">
        <v>0</v>
      </c>
      <c r="K15" s="71">
        <v>820</v>
      </c>
      <c r="L15" s="71">
        <v>820</v>
      </c>
      <c r="M15" s="73">
        <v>100</v>
      </c>
    </row>
    <row r="16" spans="1:13" ht="15" customHeight="1">
      <c r="A16" s="70" t="s">
        <v>90</v>
      </c>
      <c r="B16" s="71">
        <v>80920</v>
      </c>
      <c r="C16" s="71">
        <v>78279</v>
      </c>
      <c r="D16" s="71">
        <v>78279</v>
      </c>
      <c r="E16" s="72">
        <v>100</v>
      </c>
      <c r="F16" s="71">
        <v>0</v>
      </c>
      <c r="G16" s="71">
        <v>0</v>
      </c>
      <c r="H16" s="71">
        <v>0</v>
      </c>
      <c r="I16" s="73">
        <v>0</v>
      </c>
      <c r="J16" s="71">
        <v>80920</v>
      </c>
      <c r="K16" s="71">
        <v>78279</v>
      </c>
      <c r="L16" s="71">
        <v>78279</v>
      </c>
      <c r="M16" s="73">
        <v>100</v>
      </c>
    </row>
    <row r="17" spans="1:13" ht="15" customHeight="1" thickBot="1">
      <c r="A17" s="70" t="s">
        <v>91</v>
      </c>
      <c r="B17" s="71">
        <v>80920</v>
      </c>
      <c r="C17" s="71">
        <v>78279</v>
      </c>
      <c r="D17" s="71">
        <v>78279</v>
      </c>
      <c r="E17" s="72">
        <v>100</v>
      </c>
      <c r="F17" s="71">
        <v>0</v>
      </c>
      <c r="G17" s="71">
        <v>0</v>
      </c>
      <c r="H17" s="71">
        <v>0</v>
      </c>
      <c r="I17" s="73">
        <v>0</v>
      </c>
      <c r="J17" s="71">
        <v>80920</v>
      </c>
      <c r="K17" s="71">
        <v>78279</v>
      </c>
      <c r="L17" s="71">
        <v>78279</v>
      </c>
      <c r="M17" s="73">
        <v>100</v>
      </c>
    </row>
    <row r="18" spans="1:13" ht="13.5" thickBot="1">
      <c r="A18" s="74" t="s">
        <v>92</v>
      </c>
      <c r="B18" s="75">
        <v>225773</v>
      </c>
      <c r="C18" s="75">
        <v>217555</v>
      </c>
      <c r="D18" s="75">
        <v>216494</v>
      </c>
      <c r="E18" s="76">
        <v>99.51230723265381</v>
      </c>
      <c r="F18" s="75">
        <v>351700</v>
      </c>
      <c r="G18" s="75">
        <v>58774</v>
      </c>
      <c r="H18" s="75">
        <v>58766</v>
      </c>
      <c r="I18" s="77">
        <v>99.98638853914996</v>
      </c>
      <c r="J18" s="78">
        <v>577473</v>
      </c>
      <c r="K18" s="78">
        <v>276329</v>
      </c>
      <c r="L18" s="78">
        <v>275260</v>
      </c>
      <c r="M18" s="79">
        <v>99.61314230500598</v>
      </c>
    </row>
    <row r="19" ht="13.5" thickTop="1"/>
    <row r="20" spans="2:13" ht="12.75">
      <c r="B20" s="49"/>
      <c r="C20" s="49"/>
      <c r="D20" s="49"/>
      <c r="E20" s="80"/>
      <c r="F20" s="49"/>
      <c r="G20" s="49"/>
      <c r="H20" s="49"/>
      <c r="I20" s="80"/>
      <c r="J20" s="49"/>
      <c r="K20" s="49"/>
      <c r="L20" s="49"/>
      <c r="M20" s="80"/>
    </row>
  </sheetData>
  <mergeCells count="6">
    <mergeCell ref="F10:I10"/>
    <mergeCell ref="J10:M10"/>
    <mergeCell ref="A3:M3"/>
    <mergeCell ref="B10:E10"/>
    <mergeCell ref="A10:A11"/>
    <mergeCell ref="E4:F4"/>
  </mergeCells>
  <printOptions/>
  <pageMargins left="0.31496062992125984" right="0.1968503937007874" top="0.5511811023622047" bottom="0.5905511811023623" header="0.35433070866141736" footer="0.275590551181102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2:F55"/>
  <sheetViews>
    <sheetView workbookViewId="0" topLeftCell="A1">
      <selection activeCell="A38" sqref="A38"/>
    </sheetView>
  </sheetViews>
  <sheetFormatPr defaultColWidth="9.140625" defaultRowHeight="12.75"/>
  <cols>
    <col min="1" max="1" width="63.7109375" style="298" customWidth="1"/>
    <col min="2" max="3" width="10.7109375" style="298" customWidth="1"/>
    <col min="4" max="4" width="12.7109375" style="298" customWidth="1"/>
    <col min="5" max="6" width="15.57421875" style="299" customWidth="1"/>
    <col min="7" max="7" width="9.140625" style="298" customWidth="1"/>
    <col min="8" max="8" width="25.421875" style="298" customWidth="1"/>
    <col min="9" max="9" width="9.140625" style="298" customWidth="1"/>
    <col min="10" max="10" width="25.421875" style="298" customWidth="1"/>
    <col min="11" max="16384" width="9.140625" style="298" customWidth="1"/>
  </cols>
  <sheetData>
    <row r="1" ht="6" customHeight="1"/>
    <row r="2" spans="1:6" ht="30.75" customHeight="1">
      <c r="A2" s="300" t="s">
        <v>235</v>
      </c>
      <c r="B2" s="301" t="s">
        <v>236</v>
      </c>
      <c r="C2" s="301" t="s">
        <v>237</v>
      </c>
      <c r="D2" s="301" t="s">
        <v>238</v>
      </c>
      <c r="E2" s="301" t="s">
        <v>239</v>
      </c>
      <c r="F2" s="301" t="s">
        <v>85</v>
      </c>
    </row>
    <row r="3" spans="1:6" s="36" customFormat="1" ht="12.75">
      <c r="A3" s="302" t="s">
        <v>240</v>
      </c>
      <c r="B3" s="303">
        <v>1040</v>
      </c>
      <c r="C3" s="304">
        <v>1040</v>
      </c>
      <c r="D3" s="304">
        <v>56004</v>
      </c>
      <c r="E3" s="305">
        <f>+D3/B3*100</f>
        <v>5385</v>
      </c>
      <c r="F3" s="305">
        <f>+D3/C3*100</f>
        <v>5385</v>
      </c>
    </row>
    <row r="4" spans="1:6" ht="12.75">
      <c r="A4" s="306" t="s">
        <v>241</v>
      </c>
      <c r="B4" s="307">
        <v>1040</v>
      </c>
      <c r="C4" s="308">
        <v>1040</v>
      </c>
      <c r="D4" s="308">
        <v>56004</v>
      </c>
      <c r="E4" s="309">
        <f>+D4/B4*100</f>
        <v>5385</v>
      </c>
      <c r="F4" s="309">
        <f>+D4/C4*100</f>
        <v>5385</v>
      </c>
    </row>
    <row r="5" spans="1:6" ht="12.75">
      <c r="A5" s="306" t="s">
        <v>242</v>
      </c>
      <c r="B5" s="307">
        <v>0</v>
      </c>
      <c r="C5" s="308">
        <v>0</v>
      </c>
      <c r="D5" s="308">
        <v>0</v>
      </c>
      <c r="E5" s="309">
        <v>0</v>
      </c>
      <c r="F5" s="309">
        <v>0</v>
      </c>
    </row>
    <row r="6" spans="1:6" s="36" customFormat="1" ht="24" customHeight="1">
      <c r="A6" s="302" t="s">
        <v>243</v>
      </c>
      <c r="B6" s="303">
        <v>577473</v>
      </c>
      <c r="C6" s="303">
        <v>276329</v>
      </c>
      <c r="D6" s="303">
        <v>275260</v>
      </c>
      <c r="E6" s="305">
        <f>+D6/B6*100</f>
        <v>47.66629781825297</v>
      </c>
      <c r="F6" s="305">
        <f>+D6/C6*100</f>
        <v>99.61314230500598</v>
      </c>
    </row>
    <row r="7" spans="1:6" s="36" customFormat="1" ht="18" customHeight="1">
      <c r="A7" s="310" t="s">
        <v>244</v>
      </c>
      <c r="B7" s="303">
        <v>577473</v>
      </c>
      <c r="C7" s="304">
        <v>275919</v>
      </c>
      <c r="D7" s="304">
        <v>274850</v>
      </c>
      <c r="E7" s="305">
        <f>+D7/B7*100</f>
        <v>47.59529882782398</v>
      </c>
      <c r="F7" s="305">
        <f>+D7/C7*100</f>
        <v>99.61256745639119</v>
      </c>
    </row>
    <row r="8" spans="1:6" ht="12.75">
      <c r="A8" s="311" t="s">
        <v>245</v>
      </c>
      <c r="B8" s="307"/>
      <c r="C8" s="308"/>
      <c r="D8" s="308"/>
      <c r="E8" s="309"/>
      <c r="F8" s="309"/>
    </row>
    <row r="9" spans="1:6" ht="12.75">
      <c r="A9" s="306" t="s">
        <v>246</v>
      </c>
      <c r="B9" s="307">
        <v>0</v>
      </c>
      <c r="C9" s="308">
        <v>410</v>
      </c>
      <c r="D9" s="308">
        <v>410</v>
      </c>
      <c r="E9" s="309">
        <v>0</v>
      </c>
      <c r="F9" s="309">
        <f>+D9/C9*100</f>
        <v>100</v>
      </c>
    </row>
    <row r="10" spans="1:6" ht="12.75">
      <c r="A10" s="306" t="s">
        <v>247</v>
      </c>
      <c r="B10" s="307">
        <v>25378</v>
      </c>
      <c r="C10" s="308">
        <v>26233</v>
      </c>
      <c r="D10" s="308">
        <v>26228</v>
      </c>
      <c r="E10" s="309">
        <f>+D10/B10*100</f>
        <v>103.34935771140358</v>
      </c>
      <c r="F10" s="309">
        <f>+D10/C10*100</f>
        <v>99.98094003735753</v>
      </c>
    </row>
    <row r="11" spans="1:6" ht="12.75">
      <c r="A11" s="311" t="s">
        <v>245</v>
      </c>
      <c r="B11" s="307"/>
      <c r="C11" s="308"/>
      <c r="D11" s="308"/>
      <c r="E11" s="309"/>
      <c r="F11" s="309"/>
    </row>
    <row r="12" spans="1:6" ht="25.5">
      <c r="A12" s="311" t="s">
        <v>248</v>
      </c>
      <c r="B12" s="307">
        <v>10376</v>
      </c>
      <c r="C12" s="308">
        <v>9078</v>
      </c>
      <c r="D12" s="308">
        <v>8158</v>
      </c>
      <c r="E12" s="309">
        <f>+D12/B12*100</f>
        <v>78.62374710871242</v>
      </c>
      <c r="F12" s="309">
        <f>+D12/C12*100</f>
        <v>89.86560916501432</v>
      </c>
    </row>
    <row r="13" spans="1:6" ht="27" customHeight="1">
      <c r="A13" s="311" t="s">
        <v>249</v>
      </c>
      <c r="B13" s="307" t="s">
        <v>250</v>
      </c>
      <c r="C13" s="307" t="s">
        <v>250</v>
      </c>
      <c r="D13" s="307" t="s">
        <v>251</v>
      </c>
      <c r="E13" s="309">
        <v>72.5</v>
      </c>
      <c r="F13" s="309">
        <v>72.5</v>
      </c>
    </row>
    <row r="14" spans="1:6" ht="12.75">
      <c r="A14" s="311" t="s">
        <v>245</v>
      </c>
      <c r="B14" s="307"/>
      <c r="C14" s="307"/>
      <c r="D14" s="307"/>
      <c r="E14" s="309"/>
      <c r="F14" s="309"/>
    </row>
    <row r="15" spans="1:6" ht="12.75">
      <c r="A15" s="311" t="s">
        <v>252</v>
      </c>
      <c r="B15" s="307" t="s">
        <v>250</v>
      </c>
      <c r="C15" s="307" t="s">
        <v>250</v>
      </c>
      <c r="D15" s="307" t="s">
        <v>251</v>
      </c>
      <c r="E15" s="309">
        <v>72.5</v>
      </c>
      <c r="F15" s="309">
        <v>72.5</v>
      </c>
    </row>
    <row r="16" spans="1:6" ht="12.75">
      <c r="A16" s="306" t="s">
        <v>253</v>
      </c>
      <c r="B16" s="307">
        <v>351700</v>
      </c>
      <c r="C16" s="308">
        <v>58774</v>
      </c>
      <c r="D16" s="308">
        <v>58766</v>
      </c>
      <c r="E16" s="309">
        <f>+D16/B16*100</f>
        <v>16.709127096957634</v>
      </c>
      <c r="F16" s="309">
        <f>+D16/C16*100</f>
        <v>99.98638853914996</v>
      </c>
    </row>
    <row r="17" spans="1:6" s="36" customFormat="1" ht="12.75">
      <c r="A17" s="310" t="s">
        <v>242</v>
      </c>
      <c r="B17" s="303">
        <v>0</v>
      </c>
      <c r="C17" s="304">
        <v>410</v>
      </c>
      <c r="D17" s="304">
        <v>410</v>
      </c>
      <c r="E17" s="305">
        <v>0</v>
      </c>
      <c r="F17" s="305">
        <f>+D17/C17*100</f>
        <v>100</v>
      </c>
    </row>
    <row r="18" spans="1:6" s="36" customFormat="1" ht="25.5">
      <c r="A18" s="310" t="s">
        <v>254</v>
      </c>
      <c r="B18" s="303">
        <v>25378</v>
      </c>
      <c r="C18" s="304">
        <v>26233</v>
      </c>
      <c r="D18" s="304">
        <v>26228</v>
      </c>
      <c r="E18" s="305">
        <f>+D18/B18*100</f>
        <v>103.34935771140358</v>
      </c>
      <c r="F18" s="305">
        <f>+D18/C18*100</f>
        <v>99.98094003735753</v>
      </c>
    </row>
    <row r="19" spans="1:6" s="36" customFormat="1" ht="12.75">
      <c r="A19" s="310" t="s">
        <v>255</v>
      </c>
      <c r="B19" s="303" t="s">
        <v>256</v>
      </c>
      <c r="C19" s="303" t="s">
        <v>256</v>
      </c>
      <c r="D19" s="303" t="s">
        <v>257</v>
      </c>
      <c r="E19" s="305">
        <f>44/54*100</f>
        <v>81.48148148148148</v>
      </c>
      <c r="F19" s="305">
        <f>44/54*100</f>
        <v>81.48148148148148</v>
      </c>
    </row>
    <row r="20" spans="1:6" s="36" customFormat="1" ht="12.75">
      <c r="A20" s="310" t="s">
        <v>258</v>
      </c>
      <c r="B20" s="303">
        <v>15002</v>
      </c>
      <c r="C20" s="303">
        <v>17155</v>
      </c>
      <c r="D20" s="303">
        <v>17149</v>
      </c>
      <c r="E20" s="305">
        <f>+D20/B20*100</f>
        <v>114.31142514331422</v>
      </c>
      <c r="F20" s="305">
        <f>+D20/C20*100</f>
        <v>99.96502477411833</v>
      </c>
    </row>
    <row r="21" spans="1:6" s="36" customFormat="1" ht="12.75">
      <c r="A21" s="311" t="s">
        <v>245</v>
      </c>
      <c r="B21" s="303"/>
      <c r="C21" s="303"/>
      <c r="D21" s="303"/>
      <c r="E21" s="309"/>
      <c r="F21" s="309"/>
    </row>
    <row r="22" spans="1:6" s="36" customFormat="1" ht="12.75">
      <c r="A22" s="311" t="s">
        <v>252</v>
      </c>
      <c r="B22" s="307" t="s">
        <v>259</v>
      </c>
      <c r="C22" s="307" t="s">
        <v>259</v>
      </c>
      <c r="D22" s="307" t="s">
        <v>260</v>
      </c>
      <c r="E22" s="309">
        <f>30/38*100</f>
        <v>78.94736842105263</v>
      </c>
      <c r="F22" s="309">
        <f>30/38*100</f>
        <v>78.94736842105263</v>
      </c>
    </row>
    <row r="23" spans="1:6" s="36" customFormat="1" ht="12.75">
      <c r="A23" s="311" t="s">
        <v>261</v>
      </c>
      <c r="B23" s="307">
        <v>11385</v>
      </c>
      <c r="C23" s="308">
        <v>13262</v>
      </c>
      <c r="D23" s="308">
        <v>13261</v>
      </c>
      <c r="E23" s="309">
        <f>+D23/B23*100</f>
        <v>116.477821695213</v>
      </c>
      <c r="F23" s="309">
        <f>+D23/C23*100</f>
        <v>99.99245965917659</v>
      </c>
    </row>
    <row r="24" spans="1:6" s="36" customFormat="1" ht="12.75">
      <c r="A24" s="312" t="s">
        <v>262</v>
      </c>
      <c r="B24" s="303">
        <v>577473</v>
      </c>
      <c r="C24" s="304">
        <v>276329</v>
      </c>
      <c r="D24" s="304">
        <v>275260</v>
      </c>
      <c r="E24" s="305">
        <f>+D24/B24*100</f>
        <v>47.66629781825297</v>
      </c>
      <c r="F24" s="305">
        <f>+D24/C24*100</f>
        <v>99.61314230500598</v>
      </c>
    </row>
    <row r="25" spans="1:6" s="36" customFormat="1" ht="25.5">
      <c r="A25" s="313" t="s">
        <v>263</v>
      </c>
      <c r="B25" s="314">
        <v>577473</v>
      </c>
      <c r="C25" s="315">
        <v>275509</v>
      </c>
      <c r="D25" s="315">
        <v>274440</v>
      </c>
      <c r="E25" s="305">
        <f>+D25/B25*100</f>
        <v>47.524299837395</v>
      </c>
      <c r="F25" s="305">
        <f>+D25/C25*100</f>
        <v>99.61199089684911</v>
      </c>
    </row>
    <row r="26" spans="1:6" ht="12.75">
      <c r="A26" s="316" t="s">
        <v>264</v>
      </c>
      <c r="B26" s="307">
        <v>358800</v>
      </c>
      <c r="C26" s="308">
        <f>11446+51213</f>
        <v>62659</v>
      </c>
      <c r="D26" s="308">
        <v>62656</v>
      </c>
      <c r="E26" s="309">
        <f>+D26/B26*100</f>
        <v>17.462653288740245</v>
      </c>
      <c r="F26" s="309">
        <f>+D26/C26*100</f>
        <v>99.99521218021353</v>
      </c>
    </row>
    <row r="27" spans="1:6" ht="18" customHeight="1">
      <c r="A27" s="316" t="s">
        <v>265</v>
      </c>
      <c r="B27" s="307"/>
      <c r="C27" s="308"/>
      <c r="D27" s="308"/>
      <c r="E27" s="309"/>
      <c r="F27" s="309"/>
    </row>
    <row r="28" spans="1:6" s="36" customFormat="1" ht="25.5">
      <c r="A28" s="313" t="s">
        <v>266</v>
      </c>
      <c r="B28" s="317">
        <v>0</v>
      </c>
      <c r="C28" s="317">
        <v>820</v>
      </c>
      <c r="D28" s="317">
        <v>820</v>
      </c>
      <c r="E28" s="318">
        <v>0</v>
      </c>
      <c r="F28" s="318">
        <f>+D28/C28*100</f>
        <v>100</v>
      </c>
    </row>
    <row r="29" spans="1:2" ht="12.75">
      <c r="A29" s="319"/>
      <c r="B29" s="319"/>
    </row>
    <row r="30" spans="1:2" ht="12.75">
      <c r="A30" s="319"/>
      <c r="B30" s="319"/>
    </row>
    <row r="31" spans="1:2" ht="12.75">
      <c r="A31" s="319"/>
      <c r="B31" s="319"/>
    </row>
    <row r="32" spans="1:2" ht="12.75">
      <c r="A32" s="319"/>
      <c r="B32" s="319"/>
    </row>
    <row r="33" spans="1:2" ht="12.75">
      <c r="A33" s="319"/>
      <c r="B33" s="319"/>
    </row>
    <row r="34" spans="1:2" ht="12.75">
      <c r="A34" s="319"/>
      <c r="B34" s="319"/>
    </row>
    <row r="35" spans="1:2" ht="12.75">
      <c r="A35" s="319"/>
      <c r="B35" s="319"/>
    </row>
    <row r="36" spans="1:2" ht="12.75">
      <c r="A36" s="319"/>
      <c r="B36" s="319"/>
    </row>
    <row r="37" spans="1:2" ht="12.75">
      <c r="A37" s="319"/>
      <c r="B37" s="319"/>
    </row>
    <row r="38" spans="1:2" ht="12.75">
      <c r="A38" s="319"/>
      <c r="B38" s="319"/>
    </row>
    <row r="39" spans="1:2" ht="12.75">
      <c r="A39" s="319"/>
      <c r="B39" s="319"/>
    </row>
    <row r="40" spans="1:2" ht="12.75">
      <c r="A40" s="319"/>
      <c r="B40" s="319"/>
    </row>
    <row r="41" spans="1:2" ht="12.75">
      <c r="A41" s="319"/>
      <c r="B41" s="319"/>
    </row>
    <row r="42" spans="1:2" ht="12.75">
      <c r="A42" s="319"/>
      <c r="B42" s="319"/>
    </row>
    <row r="43" spans="1:2" ht="12.75">
      <c r="A43" s="319"/>
      <c r="B43" s="319"/>
    </row>
    <row r="44" spans="1:2" ht="12.75">
      <c r="A44" s="319"/>
      <c r="B44" s="319"/>
    </row>
    <row r="45" spans="1:2" ht="12.75">
      <c r="A45" s="319"/>
      <c r="B45" s="319"/>
    </row>
    <row r="46" spans="1:2" ht="12.75">
      <c r="A46" s="319"/>
      <c r="B46" s="319"/>
    </row>
    <row r="47" spans="1:2" ht="12.75">
      <c r="A47" s="319"/>
      <c r="B47" s="319"/>
    </row>
    <row r="48" spans="1:2" ht="12.75">
      <c r="A48" s="319"/>
      <c r="B48" s="319"/>
    </row>
    <row r="49" spans="1:2" ht="12.75">
      <c r="A49" s="319"/>
      <c r="B49" s="319"/>
    </row>
    <row r="50" spans="1:2" ht="12.75">
      <c r="A50" s="319"/>
      <c r="B50" s="319"/>
    </row>
    <row r="51" spans="1:2" ht="12.75">
      <c r="A51" s="319"/>
      <c r="B51" s="319"/>
    </row>
    <row r="52" spans="1:2" ht="12.75">
      <c r="A52" s="319"/>
      <c r="B52" s="319"/>
    </row>
    <row r="53" spans="1:2" ht="12.75">
      <c r="A53" s="319"/>
      <c r="B53" s="319"/>
    </row>
    <row r="54" spans="1:2" ht="12.75">
      <c r="A54" s="319"/>
      <c r="B54" s="319"/>
    </row>
    <row r="55" spans="1:2" ht="12.75">
      <c r="A55" s="319"/>
      <c r="B55" s="319"/>
    </row>
  </sheetData>
  <printOptions/>
  <pageMargins left="0.7480314960629921" right="0.7874015748031497" top="1.14" bottom="0.39" header="0.54" footer="0.2"/>
  <pageSetup horizontalDpi="600" verticalDpi="600" orientation="landscape" paperSize="9" r:id="rId1"/>
  <headerFooter alignWithMargins="0">
    <oddHeader>&amp;L&amp;"Arial,Tučné"
Číslo a názov kapitoly:&amp;C&amp;"Arial,Tučné"&amp;12Záväzné ukazovatele rozpočtovej kapitoly za rok 2006&amp;10
38 - Úrad pre normalizáciu, metrológiu a skúšobníctvo SR&amp;R&amp;"Arial,Tučné"Tabuľka: 4&amp;"Arial,Normálne"
&amp;"Arial,Tučné"v tis. Sk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8"/>
  <dimension ref="A1:O27"/>
  <sheetViews>
    <sheetView workbookViewId="0" topLeftCell="B1">
      <selection activeCell="E14" sqref="E14"/>
    </sheetView>
  </sheetViews>
  <sheetFormatPr defaultColWidth="9.140625" defaultRowHeight="12.75"/>
  <cols>
    <col min="1" max="1" width="4.8515625" style="0" hidden="1" customWidth="1"/>
    <col min="2" max="2" width="4.28125" style="0" customWidth="1"/>
    <col min="3" max="3" width="42.00390625" style="0" customWidth="1"/>
    <col min="4" max="7" width="12.7109375" style="0" customWidth="1"/>
    <col min="8" max="8" width="3.7109375" style="0" hidden="1" customWidth="1"/>
    <col min="9" max="9" width="4.28125" style="0" customWidth="1"/>
    <col min="10" max="10" width="48.421875" style="0" customWidth="1"/>
    <col min="11" max="14" width="12.7109375" style="0" customWidth="1"/>
  </cols>
  <sheetData>
    <row r="1" spans="2:14" ht="12.75">
      <c r="B1" s="322" t="s">
        <v>0</v>
      </c>
      <c r="C1" s="322"/>
      <c r="N1" s="3" t="s">
        <v>231</v>
      </c>
    </row>
    <row r="2" spans="2:14" ht="12.75">
      <c r="B2" s="323">
        <v>39155</v>
      </c>
      <c r="C2" s="322"/>
      <c r="N2" s="3" t="s">
        <v>2</v>
      </c>
    </row>
    <row r="3" spans="1:15" ht="12.75">
      <c r="A3" s="83"/>
      <c r="B3" s="53"/>
      <c r="C3" s="52"/>
      <c r="D3" s="56"/>
      <c r="E3" s="56"/>
      <c r="F3" s="56"/>
      <c r="G3" s="63"/>
      <c r="H3" s="84"/>
      <c r="I3" s="53"/>
      <c r="J3" s="56"/>
      <c r="K3" s="56"/>
      <c r="L3" s="56"/>
      <c r="M3" s="56"/>
      <c r="N3" s="85"/>
      <c r="O3" s="56"/>
    </row>
    <row r="4" spans="1:15" ht="15.75">
      <c r="A4" s="83"/>
      <c r="B4" s="320" t="s">
        <v>232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56"/>
    </row>
    <row r="5" spans="1:15" ht="15.75">
      <c r="A5" s="83"/>
      <c r="B5" s="321" t="s">
        <v>77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56"/>
    </row>
    <row r="6" spans="1:15" ht="12.75">
      <c r="A6" s="83"/>
      <c r="B6" s="53"/>
      <c r="C6" s="54"/>
      <c r="D6" s="55"/>
      <c r="E6" s="56"/>
      <c r="F6" s="56"/>
      <c r="G6" s="63"/>
      <c r="H6" s="84"/>
      <c r="I6" s="60"/>
      <c r="J6" s="61"/>
      <c r="K6" s="56"/>
      <c r="L6" s="56"/>
      <c r="M6" s="56"/>
      <c r="N6" s="63"/>
      <c r="O6" s="56"/>
    </row>
    <row r="7" spans="1:15" ht="12.75">
      <c r="A7" s="83"/>
      <c r="B7" s="53"/>
      <c r="C7" s="58" t="s">
        <v>5</v>
      </c>
      <c r="D7" s="270" t="s">
        <v>6</v>
      </c>
      <c r="E7" s="56"/>
      <c r="F7" s="56"/>
      <c r="G7" s="271"/>
      <c r="H7" s="10"/>
      <c r="I7" s="10"/>
      <c r="J7" s="10"/>
      <c r="K7" s="56"/>
      <c r="L7" s="56"/>
      <c r="M7" s="56"/>
      <c r="N7" s="91"/>
      <c r="O7" s="56"/>
    </row>
    <row r="8" spans="1:15" ht="12.75">
      <c r="A8" s="83"/>
      <c r="B8" s="53"/>
      <c r="C8" s="92"/>
      <c r="D8" s="92"/>
      <c r="E8" s="56"/>
      <c r="F8" s="56"/>
      <c r="G8" s="63"/>
      <c r="H8" s="84"/>
      <c r="I8" s="53"/>
      <c r="J8" s="56"/>
      <c r="K8" s="56"/>
      <c r="L8" s="56"/>
      <c r="M8" s="56"/>
      <c r="N8" s="63"/>
      <c r="O8" s="56"/>
    </row>
    <row r="9" spans="1:15" ht="13.5" thickBot="1">
      <c r="A9" s="83"/>
      <c r="B9" s="53"/>
      <c r="C9" s="54"/>
      <c r="D9" s="56"/>
      <c r="E9" s="56"/>
      <c r="F9" s="56"/>
      <c r="G9" s="63"/>
      <c r="H9" s="84"/>
      <c r="I9" s="53"/>
      <c r="J9" s="56"/>
      <c r="K9" s="56"/>
      <c r="L9" s="56"/>
      <c r="M9" s="56"/>
      <c r="N9" s="63"/>
      <c r="O9" s="56"/>
    </row>
    <row r="10" spans="1:15" ht="39" thickBot="1">
      <c r="A10" s="272"/>
      <c r="B10" s="94"/>
      <c r="C10" s="273" t="s">
        <v>95</v>
      </c>
      <c r="D10" s="96" t="s">
        <v>82</v>
      </c>
      <c r="E10" s="96" t="s">
        <v>83</v>
      </c>
      <c r="F10" s="96" t="s">
        <v>84</v>
      </c>
      <c r="G10" s="274" t="s">
        <v>85</v>
      </c>
      <c r="H10" s="275"/>
      <c r="I10" s="275"/>
      <c r="J10" s="273" t="s">
        <v>96</v>
      </c>
      <c r="K10" s="96" t="s">
        <v>97</v>
      </c>
      <c r="L10" s="96" t="s">
        <v>83</v>
      </c>
      <c r="M10" s="96" t="s">
        <v>98</v>
      </c>
      <c r="N10" s="276" t="s">
        <v>85</v>
      </c>
      <c r="O10" s="93"/>
    </row>
    <row r="11" spans="1:15" ht="12.75">
      <c r="A11" s="277" t="s">
        <v>99</v>
      </c>
      <c r="B11" s="278" t="s">
        <v>100</v>
      </c>
      <c r="C11" s="121" t="s">
        <v>101</v>
      </c>
      <c r="D11" s="115" t="s">
        <v>102</v>
      </c>
      <c r="E11" s="115" t="s">
        <v>102</v>
      </c>
      <c r="F11" s="115" t="s">
        <v>102</v>
      </c>
      <c r="G11" s="117">
        <v>0</v>
      </c>
      <c r="H11" s="119" t="s">
        <v>103</v>
      </c>
      <c r="I11" s="120" t="s">
        <v>100</v>
      </c>
      <c r="J11" s="121" t="s">
        <v>104</v>
      </c>
      <c r="K11" s="115">
        <v>197241</v>
      </c>
      <c r="L11" s="115">
        <v>193487</v>
      </c>
      <c r="M11" s="115">
        <v>183883</v>
      </c>
      <c r="N11" s="279">
        <v>95.03635903187295</v>
      </c>
      <c r="O11" s="83"/>
    </row>
    <row r="12" spans="1:15" ht="12.75">
      <c r="A12" s="277" t="s">
        <v>105</v>
      </c>
      <c r="B12" s="123" t="s">
        <v>106</v>
      </c>
      <c r="C12" s="152" t="s">
        <v>107</v>
      </c>
      <c r="D12" s="125">
        <v>84558</v>
      </c>
      <c r="E12" s="125">
        <v>84558</v>
      </c>
      <c r="F12" s="125">
        <v>109836</v>
      </c>
      <c r="G12" s="126">
        <v>129.894273752927</v>
      </c>
      <c r="H12" s="149"/>
      <c r="I12" s="129"/>
      <c r="J12" s="130" t="s">
        <v>108</v>
      </c>
      <c r="K12" s="131"/>
      <c r="L12" s="132"/>
      <c r="M12" s="132"/>
      <c r="N12" s="280"/>
      <c r="O12" s="281"/>
    </row>
    <row r="13" spans="1:15" ht="12.75">
      <c r="A13" s="282"/>
      <c r="B13" s="136"/>
      <c r="C13" s="137" t="s">
        <v>108</v>
      </c>
      <c r="D13" s="138"/>
      <c r="E13" s="138"/>
      <c r="F13" s="138"/>
      <c r="G13" s="139"/>
      <c r="H13" s="140" t="s">
        <v>109</v>
      </c>
      <c r="I13" s="129" t="s">
        <v>13</v>
      </c>
      <c r="J13" s="141" t="s">
        <v>110</v>
      </c>
      <c r="K13" s="283">
        <v>67786</v>
      </c>
      <c r="L13" s="283">
        <v>73045</v>
      </c>
      <c r="M13" s="283">
        <v>75711</v>
      </c>
      <c r="N13" s="284">
        <v>103.64980491477856</v>
      </c>
      <c r="O13" s="83"/>
    </row>
    <row r="14" spans="1:15" ht="12.75">
      <c r="A14" s="285" t="s">
        <v>111</v>
      </c>
      <c r="B14" s="136" t="s">
        <v>13</v>
      </c>
      <c r="C14" s="145" t="s">
        <v>112</v>
      </c>
      <c r="D14" s="283">
        <v>1250</v>
      </c>
      <c r="E14" s="283">
        <v>1250</v>
      </c>
      <c r="F14" s="283">
        <v>0</v>
      </c>
      <c r="G14" s="147">
        <v>0</v>
      </c>
      <c r="H14" s="140" t="s">
        <v>113</v>
      </c>
      <c r="I14" s="129" t="s">
        <v>16</v>
      </c>
      <c r="J14" s="141" t="s">
        <v>114</v>
      </c>
      <c r="K14" s="283">
        <v>25203</v>
      </c>
      <c r="L14" s="283">
        <v>26714</v>
      </c>
      <c r="M14" s="283">
        <v>26204</v>
      </c>
      <c r="N14" s="284">
        <v>98.09088867260613</v>
      </c>
      <c r="O14" s="83"/>
    </row>
    <row r="15" spans="1:15" ht="12.75">
      <c r="A15" s="286" t="s">
        <v>115</v>
      </c>
      <c r="B15" s="136" t="s">
        <v>16</v>
      </c>
      <c r="C15" s="145" t="s">
        <v>116</v>
      </c>
      <c r="D15" s="283">
        <v>83308</v>
      </c>
      <c r="E15" s="283">
        <v>83308</v>
      </c>
      <c r="F15" s="283">
        <v>109728</v>
      </c>
      <c r="G15" s="147">
        <v>131.71364094684782</v>
      </c>
      <c r="H15" s="140" t="s">
        <v>117</v>
      </c>
      <c r="I15" s="129" t="s">
        <v>19</v>
      </c>
      <c r="J15" s="141" t="s">
        <v>118</v>
      </c>
      <c r="K15" s="283">
        <v>104252</v>
      </c>
      <c r="L15" s="283">
        <v>93728</v>
      </c>
      <c r="M15" s="283">
        <v>81968</v>
      </c>
      <c r="N15" s="284">
        <v>87.45305565039263</v>
      </c>
      <c r="O15" s="83"/>
    </row>
    <row r="16" spans="1:15" ht="12.75">
      <c r="A16" s="286" t="s">
        <v>119</v>
      </c>
      <c r="B16" s="136" t="s">
        <v>19</v>
      </c>
      <c r="C16" s="145" t="s">
        <v>120</v>
      </c>
      <c r="D16" s="283" t="s">
        <v>102</v>
      </c>
      <c r="E16" s="283" t="s">
        <v>102</v>
      </c>
      <c r="F16" s="283" t="s">
        <v>102</v>
      </c>
      <c r="G16" s="147">
        <v>0</v>
      </c>
      <c r="H16" s="140" t="s">
        <v>121</v>
      </c>
      <c r="I16" s="129" t="s">
        <v>22</v>
      </c>
      <c r="J16" s="141" t="s">
        <v>122</v>
      </c>
      <c r="K16" s="283" t="s">
        <v>102</v>
      </c>
      <c r="L16" s="283" t="s">
        <v>102</v>
      </c>
      <c r="M16" s="283" t="s">
        <v>102</v>
      </c>
      <c r="N16" s="284">
        <v>0</v>
      </c>
      <c r="O16" s="83"/>
    </row>
    <row r="17" spans="1:15" ht="25.5">
      <c r="A17" s="286" t="s">
        <v>123</v>
      </c>
      <c r="B17" s="136" t="s">
        <v>22</v>
      </c>
      <c r="C17" s="287" t="s">
        <v>124</v>
      </c>
      <c r="D17" s="283">
        <v>0</v>
      </c>
      <c r="E17" s="283">
        <v>0</v>
      </c>
      <c r="F17" s="283">
        <v>108</v>
      </c>
      <c r="G17" s="147">
        <v>0</v>
      </c>
      <c r="H17" s="151" t="s">
        <v>159</v>
      </c>
      <c r="I17" s="129" t="s">
        <v>25</v>
      </c>
      <c r="J17" s="288" t="s">
        <v>233</v>
      </c>
      <c r="K17" s="283" t="s">
        <v>102</v>
      </c>
      <c r="L17" s="283" t="s">
        <v>102</v>
      </c>
      <c r="M17" s="283" t="s">
        <v>102</v>
      </c>
      <c r="N17" s="284">
        <v>0</v>
      </c>
      <c r="O17" s="83"/>
    </row>
    <row r="18" spans="1:14" ht="25.5">
      <c r="A18" s="286" t="s">
        <v>126</v>
      </c>
      <c r="B18" s="136" t="s">
        <v>25</v>
      </c>
      <c r="C18" s="287" t="s">
        <v>234</v>
      </c>
      <c r="D18" s="283" t="s">
        <v>102</v>
      </c>
      <c r="E18" s="283" t="s">
        <v>102</v>
      </c>
      <c r="F18" s="283" t="s">
        <v>102</v>
      </c>
      <c r="G18" s="147">
        <v>0</v>
      </c>
      <c r="H18" s="151"/>
      <c r="I18" s="165" t="s">
        <v>106</v>
      </c>
      <c r="J18" s="166" t="s">
        <v>162</v>
      </c>
      <c r="K18" s="125">
        <v>1600</v>
      </c>
      <c r="L18" s="125">
        <v>1600</v>
      </c>
      <c r="M18" s="125">
        <v>45023</v>
      </c>
      <c r="N18" s="289">
        <v>2813.9375</v>
      </c>
    </row>
    <row r="19" spans="1:14" ht="12.75">
      <c r="A19" s="286" t="s">
        <v>130</v>
      </c>
      <c r="B19" s="136" t="s">
        <v>28</v>
      </c>
      <c r="C19" s="145" t="s">
        <v>131</v>
      </c>
      <c r="D19" s="283" t="s">
        <v>102</v>
      </c>
      <c r="E19" s="283" t="s">
        <v>102</v>
      </c>
      <c r="F19" s="283" t="s">
        <v>102</v>
      </c>
      <c r="G19" s="147">
        <v>0</v>
      </c>
      <c r="H19" s="164" t="s">
        <v>161</v>
      </c>
      <c r="I19" s="129"/>
      <c r="J19" s="130" t="s">
        <v>108</v>
      </c>
      <c r="K19" s="132"/>
      <c r="L19" s="132"/>
      <c r="M19" s="132"/>
      <c r="N19" s="280"/>
    </row>
    <row r="20" spans="1:14" ht="12.75">
      <c r="A20" s="277" t="s">
        <v>134</v>
      </c>
      <c r="B20" s="123" t="s">
        <v>135</v>
      </c>
      <c r="C20" s="152" t="s">
        <v>136</v>
      </c>
      <c r="D20" s="125">
        <v>127468</v>
      </c>
      <c r="E20" s="125">
        <v>123714</v>
      </c>
      <c r="F20" s="125">
        <v>123714</v>
      </c>
      <c r="G20" s="126">
        <v>100</v>
      </c>
      <c r="H20" s="164" t="s">
        <v>163</v>
      </c>
      <c r="I20" s="129" t="s">
        <v>13</v>
      </c>
      <c r="J20" s="130" t="s">
        <v>164</v>
      </c>
      <c r="K20" s="283">
        <v>1600</v>
      </c>
      <c r="L20" s="283">
        <v>1600</v>
      </c>
      <c r="M20" s="283">
        <v>45023</v>
      </c>
      <c r="N20" s="284">
        <v>2813.9375</v>
      </c>
    </row>
    <row r="21" spans="1:14" ht="12.75">
      <c r="A21" s="290"/>
      <c r="B21" s="154"/>
      <c r="C21" s="155" t="s">
        <v>108</v>
      </c>
      <c r="D21" s="125"/>
      <c r="E21" s="125"/>
      <c r="F21" s="125"/>
      <c r="G21" s="126"/>
      <c r="H21" s="164" t="s">
        <v>165</v>
      </c>
      <c r="I21" s="129" t="s">
        <v>16</v>
      </c>
      <c r="J21" s="130" t="s">
        <v>166</v>
      </c>
      <c r="K21" s="283" t="s">
        <v>102</v>
      </c>
      <c r="L21" s="283" t="s">
        <v>102</v>
      </c>
      <c r="M21" s="283" t="s">
        <v>102</v>
      </c>
      <c r="N21" s="284">
        <v>0</v>
      </c>
    </row>
    <row r="22" spans="1:14" ht="12.75">
      <c r="A22" s="286" t="s">
        <v>141</v>
      </c>
      <c r="B22" s="136"/>
      <c r="C22" s="156" t="s">
        <v>142</v>
      </c>
      <c r="D22" s="283">
        <v>127468</v>
      </c>
      <c r="E22" s="283">
        <v>123714</v>
      </c>
      <c r="F22" s="283">
        <v>123714</v>
      </c>
      <c r="G22" s="147">
        <v>100</v>
      </c>
      <c r="H22" s="288" t="s">
        <v>220</v>
      </c>
      <c r="I22" s="163"/>
      <c r="J22" s="163"/>
      <c r="K22" s="163"/>
      <c r="L22" s="163"/>
      <c r="M22" s="163"/>
      <c r="N22" s="291"/>
    </row>
    <row r="23" spans="1:14" ht="12.75">
      <c r="A23" s="286" t="s">
        <v>145</v>
      </c>
      <c r="B23" s="136"/>
      <c r="C23" s="156" t="s">
        <v>146</v>
      </c>
      <c r="D23" s="283" t="s">
        <v>102</v>
      </c>
      <c r="E23" s="283" t="s">
        <v>102</v>
      </c>
      <c r="F23" s="283" t="s">
        <v>102</v>
      </c>
      <c r="G23" s="147">
        <v>0</v>
      </c>
      <c r="H23" s="164"/>
      <c r="I23" s="129"/>
      <c r="J23" s="130"/>
      <c r="K23" s="138"/>
      <c r="L23" s="138"/>
      <c r="M23" s="138"/>
      <c r="N23" s="284"/>
    </row>
    <row r="24" spans="1:14" ht="12.75">
      <c r="A24" s="286" t="s">
        <v>149</v>
      </c>
      <c r="B24" s="136"/>
      <c r="C24" s="157" t="s">
        <v>150</v>
      </c>
      <c r="D24" s="283" t="s">
        <v>102</v>
      </c>
      <c r="E24" s="283" t="s">
        <v>102</v>
      </c>
      <c r="F24" s="283" t="s">
        <v>102</v>
      </c>
      <c r="G24" s="147">
        <v>0</v>
      </c>
      <c r="H24" s="169"/>
      <c r="I24" s="129"/>
      <c r="J24" s="141"/>
      <c r="K24" s="156"/>
      <c r="L24" s="156"/>
      <c r="M24" s="156"/>
      <c r="N24" s="284"/>
    </row>
    <row r="25" spans="1:14" ht="13.5" thickBot="1">
      <c r="A25" s="286" t="s">
        <v>153</v>
      </c>
      <c r="B25" s="136"/>
      <c r="C25" s="157" t="s">
        <v>154</v>
      </c>
      <c r="D25" s="138" t="s">
        <v>102</v>
      </c>
      <c r="E25" s="138" t="s">
        <v>102</v>
      </c>
      <c r="F25" s="138" t="s">
        <v>102</v>
      </c>
      <c r="G25" s="292">
        <v>0</v>
      </c>
      <c r="H25" s="164"/>
      <c r="I25" s="293"/>
      <c r="J25" s="294"/>
      <c r="K25" s="125"/>
      <c r="L25" s="125"/>
      <c r="M25" s="125"/>
      <c r="N25" s="289"/>
    </row>
    <row r="26" spans="1:14" ht="13.5" thickBot="1">
      <c r="A26" s="295"/>
      <c r="B26" s="178" t="s">
        <v>220</v>
      </c>
      <c r="C26" s="179" t="s">
        <v>174</v>
      </c>
      <c r="D26" s="296">
        <v>212026</v>
      </c>
      <c r="E26" s="296">
        <v>208272</v>
      </c>
      <c r="F26" s="296">
        <v>233550</v>
      </c>
      <c r="G26" s="76">
        <v>112.13701313666743</v>
      </c>
      <c r="H26" s="183"/>
      <c r="I26" s="184"/>
      <c r="J26" s="179" t="s">
        <v>174</v>
      </c>
      <c r="K26" s="180">
        <v>198841</v>
      </c>
      <c r="L26" s="180">
        <v>195087</v>
      </c>
      <c r="M26" s="180">
        <v>228906</v>
      </c>
      <c r="N26" s="297">
        <v>117.33534269325993</v>
      </c>
    </row>
    <row r="27" spans="1:14" ht="13.5" thickTop="1">
      <c r="A27" s="83"/>
      <c r="B27" s="53"/>
      <c r="C27" s="56"/>
      <c r="D27" s="56"/>
      <c r="E27" s="56"/>
      <c r="F27" s="56"/>
      <c r="G27" s="63"/>
      <c r="H27" s="84"/>
      <c r="I27" s="53"/>
      <c r="J27" s="56"/>
      <c r="K27" s="56"/>
      <c r="L27" s="56"/>
      <c r="M27" s="56"/>
      <c r="N27" s="63"/>
    </row>
  </sheetData>
  <mergeCells count="4">
    <mergeCell ref="B4:N4"/>
    <mergeCell ref="B1:C1"/>
    <mergeCell ref="B2:C2"/>
    <mergeCell ref="B5:N5"/>
  </mergeCells>
  <printOptions/>
  <pageMargins left="0.45" right="0.23" top="1.61" bottom="1" header="0.91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7"/>
  <sheetViews>
    <sheetView workbookViewId="0" topLeftCell="A1">
      <selection activeCell="A3" sqref="A3:M3"/>
    </sheetView>
  </sheetViews>
  <sheetFormatPr defaultColWidth="9.140625" defaultRowHeight="12.75"/>
  <cols>
    <col min="1" max="1" width="53.28125" style="0" bestFit="1" customWidth="1"/>
    <col min="2" max="12" width="13.7109375" style="0" customWidth="1"/>
    <col min="13" max="13" width="14.7109375" style="0" customWidth="1"/>
  </cols>
  <sheetData>
    <row r="1" spans="1:17" ht="12.75">
      <c r="A1" s="244" t="s">
        <v>0</v>
      </c>
      <c r="C1" s="56"/>
      <c r="D1" s="56"/>
      <c r="E1" s="56"/>
      <c r="F1" s="63"/>
      <c r="G1" s="56"/>
      <c r="H1" s="84"/>
      <c r="I1" s="245"/>
      <c r="K1" s="56"/>
      <c r="L1" s="56"/>
      <c r="M1" s="245" t="s">
        <v>227</v>
      </c>
      <c r="N1" s="245"/>
      <c r="O1" s="56"/>
      <c r="P1" s="84"/>
      <c r="Q1" s="245"/>
    </row>
    <row r="2" spans="1:17" ht="12.75">
      <c r="A2" s="52">
        <v>39155</v>
      </c>
      <c r="C2" s="56"/>
      <c r="D2" s="56"/>
      <c r="E2" s="56"/>
      <c r="F2" s="63"/>
      <c r="G2" s="56"/>
      <c r="H2" s="84"/>
      <c r="K2" s="56"/>
      <c r="L2" s="56"/>
      <c r="M2" s="245" t="s">
        <v>2</v>
      </c>
      <c r="N2" s="245"/>
      <c r="O2" s="56"/>
      <c r="P2" s="84"/>
      <c r="Q2" s="245"/>
    </row>
    <row r="3" spans="1:17" ht="15.75">
      <c r="A3" s="329" t="s">
        <v>228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246"/>
      <c r="O3" s="246"/>
      <c r="P3" s="246"/>
      <c r="Q3" s="246"/>
    </row>
    <row r="4" spans="1:17" ht="12.75">
      <c r="A4" s="330" t="s">
        <v>77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63"/>
      <c r="O4" s="56"/>
      <c r="P4" s="84"/>
      <c r="Q4" s="82"/>
    </row>
    <row r="5" spans="4:17" ht="12.75">
      <c r="D5" s="56"/>
      <c r="E5" s="56"/>
      <c r="F5" s="63"/>
      <c r="G5" s="56"/>
      <c r="H5" s="84"/>
      <c r="I5" s="53"/>
      <c r="J5" s="59"/>
      <c r="L5" s="56"/>
      <c r="M5" s="82"/>
      <c r="N5" s="63"/>
      <c r="O5" s="56"/>
      <c r="P5" s="84"/>
      <c r="Q5" s="53"/>
    </row>
    <row r="6" spans="1:17" ht="12.75">
      <c r="A6" s="92" t="s">
        <v>5</v>
      </c>
      <c r="B6" s="36" t="s">
        <v>6</v>
      </c>
      <c r="C6" s="1"/>
      <c r="D6" s="1"/>
      <c r="E6" s="56"/>
      <c r="G6" s="56"/>
      <c r="H6" s="84"/>
      <c r="I6" s="53"/>
      <c r="J6" s="54"/>
      <c r="K6" s="55"/>
      <c r="L6" s="56"/>
      <c r="M6" s="56"/>
      <c r="N6" s="63"/>
      <c r="O6" s="56"/>
      <c r="P6" s="84"/>
      <c r="Q6" s="53"/>
    </row>
    <row r="7" spans="1:17" ht="12.75">
      <c r="A7" s="53"/>
      <c r="B7" s="54"/>
      <c r="C7" s="56"/>
      <c r="D7" s="56"/>
      <c r="E7" s="56"/>
      <c r="F7" s="63"/>
      <c r="G7" s="56"/>
      <c r="H7" s="84"/>
      <c r="I7" s="53"/>
      <c r="J7" s="54"/>
      <c r="K7" s="56"/>
      <c r="L7" s="56"/>
      <c r="M7" s="56"/>
      <c r="N7" s="63"/>
      <c r="O7" s="56"/>
      <c r="P7" s="84"/>
      <c r="Q7" s="53"/>
    </row>
    <row r="9" ht="13.5" thickBot="1"/>
    <row r="10" spans="1:13" s="248" customFormat="1" ht="25.5" customHeight="1">
      <c r="A10" s="247"/>
      <c r="B10" s="325" t="s">
        <v>229</v>
      </c>
      <c r="C10" s="326"/>
      <c r="D10" s="326"/>
      <c r="E10" s="328"/>
      <c r="F10" s="325" t="s">
        <v>230</v>
      </c>
      <c r="G10" s="326"/>
      <c r="H10" s="326"/>
      <c r="I10" s="328"/>
      <c r="J10" s="325" t="s">
        <v>81</v>
      </c>
      <c r="K10" s="326"/>
      <c r="L10" s="326"/>
      <c r="M10" s="327"/>
    </row>
    <row r="11" spans="1:13" s="252" customFormat="1" ht="41.25" customHeight="1" thickBot="1">
      <c r="A11" s="249" t="s">
        <v>78</v>
      </c>
      <c r="B11" s="250" t="s">
        <v>82</v>
      </c>
      <c r="C11" s="250" t="s">
        <v>83</v>
      </c>
      <c r="D11" s="250" t="s">
        <v>84</v>
      </c>
      <c r="E11" s="250" t="s">
        <v>85</v>
      </c>
      <c r="F11" s="250" t="s">
        <v>82</v>
      </c>
      <c r="G11" s="250" t="s">
        <v>83</v>
      </c>
      <c r="H11" s="250" t="s">
        <v>84</v>
      </c>
      <c r="I11" s="250" t="s">
        <v>85</v>
      </c>
      <c r="J11" s="250" t="s">
        <v>82</v>
      </c>
      <c r="K11" s="250" t="s">
        <v>83</v>
      </c>
      <c r="L11" s="250" t="s">
        <v>84</v>
      </c>
      <c r="M11" s="251" t="s">
        <v>85</v>
      </c>
    </row>
    <row r="12" spans="1:13" s="36" customFormat="1" ht="12.75">
      <c r="A12" s="253" t="s">
        <v>86</v>
      </c>
      <c r="B12" s="254">
        <v>197241</v>
      </c>
      <c r="C12" s="255">
        <v>193487</v>
      </c>
      <c r="D12" s="255">
        <v>183883</v>
      </c>
      <c r="E12" s="256">
        <v>95.03635903187295</v>
      </c>
      <c r="F12" s="255">
        <v>1600</v>
      </c>
      <c r="G12" s="255">
        <v>1600</v>
      </c>
      <c r="H12" s="255">
        <v>45023</v>
      </c>
      <c r="I12" s="256">
        <v>2813.9375</v>
      </c>
      <c r="J12" s="255">
        <v>198841</v>
      </c>
      <c r="K12" s="255">
        <v>195087</v>
      </c>
      <c r="L12" s="255">
        <v>228906</v>
      </c>
      <c r="M12" s="257">
        <v>117.33534269325993</v>
      </c>
    </row>
    <row r="13" spans="1:13" s="262" customFormat="1" ht="11.25" customHeight="1">
      <c r="A13" s="258" t="s">
        <v>87</v>
      </c>
      <c r="B13" s="259">
        <v>84263</v>
      </c>
      <c r="C13" s="24">
        <v>83149</v>
      </c>
      <c r="D13" s="24">
        <v>95142</v>
      </c>
      <c r="E13" s="260">
        <v>114.42350479260124</v>
      </c>
      <c r="F13" s="24">
        <v>1600</v>
      </c>
      <c r="G13" s="24">
        <v>1600</v>
      </c>
      <c r="H13" s="24">
        <v>1241</v>
      </c>
      <c r="I13" s="260">
        <v>77.5625</v>
      </c>
      <c r="J13" s="24">
        <v>85863</v>
      </c>
      <c r="K13" s="24">
        <v>84749</v>
      </c>
      <c r="L13" s="24">
        <v>96383</v>
      </c>
      <c r="M13" s="261">
        <v>113.72759560584787</v>
      </c>
    </row>
    <row r="14" spans="1:13" s="262" customFormat="1" ht="12.75">
      <c r="A14" s="258" t="s">
        <v>88</v>
      </c>
      <c r="B14" s="259">
        <v>84263</v>
      </c>
      <c r="C14" s="24">
        <v>83149</v>
      </c>
      <c r="D14" s="24">
        <v>95142</v>
      </c>
      <c r="E14" s="260">
        <v>114.42350479260124</v>
      </c>
      <c r="F14" s="24">
        <v>1600</v>
      </c>
      <c r="G14" s="24">
        <v>1600</v>
      </c>
      <c r="H14" s="24">
        <v>1241</v>
      </c>
      <c r="I14" s="260">
        <v>77.5625</v>
      </c>
      <c r="J14" s="24">
        <v>85863</v>
      </c>
      <c r="K14" s="24">
        <v>84749</v>
      </c>
      <c r="L14" s="24">
        <v>96383</v>
      </c>
      <c r="M14" s="261">
        <v>113.72759560584787</v>
      </c>
    </row>
    <row r="15" spans="1:13" s="262" customFormat="1" ht="12.75">
      <c r="A15" s="258" t="s">
        <v>90</v>
      </c>
      <c r="B15" s="259">
        <v>112978</v>
      </c>
      <c r="C15" s="24">
        <v>110338</v>
      </c>
      <c r="D15" s="24">
        <v>88741</v>
      </c>
      <c r="E15" s="260">
        <v>80.42650764016024</v>
      </c>
      <c r="F15" s="24">
        <v>0</v>
      </c>
      <c r="G15" s="24">
        <v>0</v>
      </c>
      <c r="H15" s="24">
        <v>43782</v>
      </c>
      <c r="I15" s="260">
        <v>0</v>
      </c>
      <c r="J15" s="24">
        <v>112978</v>
      </c>
      <c r="K15" s="24">
        <v>110338</v>
      </c>
      <c r="L15" s="24">
        <v>132523</v>
      </c>
      <c r="M15" s="261">
        <v>120.10640033352064</v>
      </c>
    </row>
    <row r="16" spans="1:13" s="262" customFormat="1" ht="13.5" thickBot="1">
      <c r="A16" s="258" t="s">
        <v>91</v>
      </c>
      <c r="B16" s="259">
        <v>112978</v>
      </c>
      <c r="C16" s="24">
        <v>110338</v>
      </c>
      <c r="D16" s="24">
        <v>88741</v>
      </c>
      <c r="E16" s="260">
        <v>80.42650764016024</v>
      </c>
      <c r="F16" s="24">
        <v>0</v>
      </c>
      <c r="G16" s="24">
        <v>0</v>
      </c>
      <c r="H16" s="24">
        <v>43782</v>
      </c>
      <c r="I16" s="260">
        <v>0</v>
      </c>
      <c r="J16" s="24">
        <v>112978</v>
      </c>
      <c r="K16" s="24">
        <v>110338</v>
      </c>
      <c r="L16" s="24">
        <v>132523</v>
      </c>
      <c r="M16" s="261">
        <v>120.10640033352064</v>
      </c>
    </row>
    <row r="17" spans="1:14" s="268" customFormat="1" ht="13.5" thickBot="1">
      <c r="A17" s="263" t="s">
        <v>92</v>
      </c>
      <c r="B17" s="264">
        <v>197241</v>
      </c>
      <c r="C17" s="264">
        <v>193487</v>
      </c>
      <c r="D17" s="264">
        <v>183883</v>
      </c>
      <c r="E17" s="265">
        <v>95.03635903187295</v>
      </c>
      <c r="F17" s="223">
        <v>1600</v>
      </c>
      <c r="G17" s="223">
        <v>1600</v>
      </c>
      <c r="H17" s="223">
        <v>45023</v>
      </c>
      <c r="I17" s="265">
        <v>2813.9375</v>
      </c>
      <c r="J17" s="223">
        <v>198841</v>
      </c>
      <c r="K17" s="223">
        <v>195087</v>
      </c>
      <c r="L17" s="223">
        <v>228906</v>
      </c>
      <c r="M17" s="266">
        <v>117.33534269325993</v>
      </c>
      <c r="N17" s="267"/>
    </row>
    <row r="18" ht="13.5" thickTop="1"/>
  </sheetData>
  <mergeCells count="5">
    <mergeCell ref="J10:M10"/>
    <mergeCell ref="B10:E10"/>
    <mergeCell ref="F10:I10"/>
    <mergeCell ref="A3:M3"/>
    <mergeCell ref="A4:M4"/>
  </mergeCells>
  <printOptions/>
  <pageMargins left="0.44" right="0.18" top="0.45" bottom="0.49" header="0.31" footer="0.28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7">
    <pageSetUpPr fitToPage="1"/>
  </sheetPr>
  <dimension ref="A1:G51"/>
  <sheetViews>
    <sheetView workbookViewId="0" topLeftCell="A1">
      <selection activeCell="B22" sqref="B22"/>
    </sheetView>
  </sheetViews>
  <sheetFormatPr defaultColWidth="9.140625" defaultRowHeight="12.75"/>
  <cols>
    <col min="1" max="1" width="76.28125" style="0" customWidth="1"/>
    <col min="2" max="5" width="16.7109375" style="0" customWidth="1"/>
    <col min="6" max="6" width="11.140625" style="0" bestFit="1" customWidth="1"/>
  </cols>
  <sheetData>
    <row r="1" spans="1:5" ht="12.75">
      <c r="A1" s="1" t="s">
        <v>0</v>
      </c>
      <c r="E1" s="3" t="s">
        <v>221</v>
      </c>
    </row>
    <row r="2" spans="1:5" ht="12.75">
      <c r="A2" s="4">
        <v>39155</v>
      </c>
      <c r="E2" s="3" t="s">
        <v>2</v>
      </c>
    </row>
    <row r="3" spans="1:5" ht="15.75">
      <c r="A3" s="331" t="s">
        <v>222</v>
      </c>
      <c r="B3" s="332"/>
      <c r="C3" s="332"/>
      <c r="D3" s="332"/>
      <c r="E3" s="332"/>
    </row>
    <row r="4" spans="1:7" ht="15.75">
      <c r="A4" s="329" t="s">
        <v>223</v>
      </c>
      <c r="B4" s="324"/>
      <c r="C4" s="324"/>
      <c r="D4" s="324"/>
      <c r="E4" s="324"/>
      <c r="F4" s="187"/>
      <c r="G4" s="187"/>
    </row>
    <row r="5" spans="1:7" ht="12.75">
      <c r="A5" s="226"/>
      <c r="B5" s="185"/>
      <c r="C5" s="185"/>
      <c r="D5" s="187"/>
      <c r="E5" s="187"/>
      <c r="F5" s="187"/>
      <c r="G5" s="187"/>
    </row>
    <row r="6" spans="1:7" ht="12.75">
      <c r="A6" s="188" t="s">
        <v>226</v>
      </c>
      <c r="B6" s="9" t="s">
        <v>6</v>
      </c>
      <c r="C6" s="10"/>
      <c r="D6" s="49"/>
      <c r="E6" s="49"/>
      <c r="F6" s="49"/>
      <c r="G6" s="49"/>
    </row>
    <row r="7" ht="3" customHeight="1"/>
    <row r="8" spans="1:5" ht="13.5" thickBot="1">
      <c r="A8" s="227"/>
      <c r="B8" s="185"/>
      <c r="C8" s="185"/>
      <c r="D8" s="185"/>
      <c r="E8" s="185"/>
    </row>
    <row r="9" spans="1:5" ht="42" customHeight="1" thickBot="1">
      <c r="A9" s="228" t="s">
        <v>178</v>
      </c>
      <c r="B9" s="229" t="s">
        <v>179</v>
      </c>
      <c r="C9" s="229" t="s">
        <v>180</v>
      </c>
      <c r="D9" s="229" t="s">
        <v>181</v>
      </c>
      <c r="E9" s="230" t="s">
        <v>12</v>
      </c>
    </row>
    <row r="10" spans="1:5" ht="12.75">
      <c r="A10" s="231" t="s">
        <v>182</v>
      </c>
      <c r="B10" s="232">
        <v>4252252</v>
      </c>
      <c r="C10" s="232">
        <v>220764</v>
      </c>
      <c r="D10" s="232">
        <v>4031488</v>
      </c>
      <c r="E10" s="233">
        <v>2689294</v>
      </c>
    </row>
    <row r="11" spans="1:5" ht="12.75">
      <c r="A11" s="200" t="s">
        <v>183</v>
      </c>
      <c r="B11" s="201">
        <v>158634</v>
      </c>
      <c r="C11" s="201">
        <v>158577</v>
      </c>
      <c r="D11" s="201">
        <v>57</v>
      </c>
      <c r="E11" s="202">
        <v>2540</v>
      </c>
    </row>
    <row r="12" spans="1:5" ht="12.75">
      <c r="A12" s="200" t="s">
        <v>184</v>
      </c>
      <c r="B12" s="201">
        <v>2955098</v>
      </c>
      <c r="C12" s="201">
        <v>62187</v>
      </c>
      <c r="D12" s="201">
        <v>2892911</v>
      </c>
      <c r="E12" s="202">
        <v>1548234</v>
      </c>
    </row>
    <row r="13" spans="1:5" ht="12.75">
      <c r="A13" s="200" t="s">
        <v>185</v>
      </c>
      <c r="B13" s="201">
        <v>1138520</v>
      </c>
      <c r="C13" s="201">
        <v>0</v>
      </c>
      <c r="D13" s="201">
        <v>1138520</v>
      </c>
      <c r="E13" s="202">
        <v>1138520</v>
      </c>
    </row>
    <row r="14" spans="1:5" ht="12.75">
      <c r="A14" s="234" t="s">
        <v>186</v>
      </c>
      <c r="B14" s="235">
        <v>53209</v>
      </c>
      <c r="C14" s="235">
        <v>0</v>
      </c>
      <c r="D14" s="235">
        <v>53209</v>
      </c>
      <c r="E14" s="206">
        <v>92129</v>
      </c>
    </row>
    <row r="15" spans="1:5" ht="12.75">
      <c r="A15" s="200" t="s">
        <v>187</v>
      </c>
      <c r="B15" s="201">
        <v>6283</v>
      </c>
      <c r="C15" s="201">
        <v>0</v>
      </c>
      <c r="D15" s="201">
        <v>6283</v>
      </c>
      <c r="E15" s="202">
        <v>6283</v>
      </c>
    </row>
    <row r="16" spans="1:5" ht="12.75">
      <c r="A16" s="200" t="s">
        <v>188</v>
      </c>
      <c r="B16" s="201">
        <v>13568</v>
      </c>
      <c r="C16" s="201">
        <v>0</v>
      </c>
      <c r="D16" s="201">
        <v>13568</v>
      </c>
      <c r="E16" s="202">
        <v>14744</v>
      </c>
    </row>
    <row r="17" spans="1:5" ht="12.75">
      <c r="A17" s="200" t="s">
        <v>189</v>
      </c>
      <c r="B17" s="201">
        <v>2579</v>
      </c>
      <c r="C17" s="201">
        <v>0</v>
      </c>
      <c r="D17" s="201">
        <v>2579</v>
      </c>
      <c r="E17" s="202">
        <v>3016</v>
      </c>
    </row>
    <row r="18" spans="1:5" ht="12.75">
      <c r="A18" s="200" t="s">
        <v>190</v>
      </c>
      <c r="B18" s="201">
        <v>10238</v>
      </c>
      <c r="C18" s="201">
        <v>0</v>
      </c>
      <c r="D18" s="201">
        <v>10238</v>
      </c>
      <c r="E18" s="202">
        <v>10856</v>
      </c>
    </row>
    <row r="19" spans="1:5" ht="12.75">
      <c r="A19" s="200" t="s">
        <v>191</v>
      </c>
      <c r="B19" s="201">
        <v>0</v>
      </c>
      <c r="C19" s="201">
        <v>0</v>
      </c>
      <c r="D19" s="201">
        <v>0</v>
      </c>
      <c r="E19" s="202">
        <v>0</v>
      </c>
    </row>
    <row r="20" spans="1:5" ht="12.75">
      <c r="A20" s="200" t="s">
        <v>192</v>
      </c>
      <c r="B20" s="201">
        <v>33355</v>
      </c>
      <c r="C20" s="201">
        <v>0</v>
      </c>
      <c r="D20" s="201">
        <v>33355</v>
      </c>
      <c r="E20" s="202">
        <v>71102</v>
      </c>
    </row>
    <row r="21" spans="1:5" ht="12.75">
      <c r="A21" s="200" t="s">
        <v>193</v>
      </c>
      <c r="B21" s="201">
        <v>0</v>
      </c>
      <c r="C21" s="201">
        <v>0</v>
      </c>
      <c r="D21" s="201">
        <v>0</v>
      </c>
      <c r="E21" s="202">
        <v>0</v>
      </c>
    </row>
    <row r="22" spans="1:5" ht="12.75">
      <c r="A22" s="200" t="s">
        <v>194</v>
      </c>
      <c r="B22" s="201">
        <v>0</v>
      </c>
      <c r="C22" s="201">
        <v>0</v>
      </c>
      <c r="D22" s="201">
        <v>0</v>
      </c>
      <c r="E22" s="202">
        <v>0</v>
      </c>
    </row>
    <row r="23" spans="1:5" ht="12.75">
      <c r="A23" s="200" t="s">
        <v>195</v>
      </c>
      <c r="B23" s="201">
        <v>0</v>
      </c>
      <c r="C23" s="201">
        <v>0</v>
      </c>
      <c r="D23" s="201">
        <v>0</v>
      </c>
      <c r="E23" s="202">
        <v>0</v>
      </c>
    </row>
    <row r="24" spans="1:5" ht="12.75">
      <c r="A24" s="200" t="s">
        <v>196</v>
      </c>
      <c r="B24" s="201">
        <v>0</v>
      </c>
      <c r="C24" s="201">
        <v>0</v>
      </c>
      <c r="D24" s="201">
        <v>0</v>
      </c>
      <c r="E24" s="202">
        <v>0</v>
      </c>
    </row>
    <row r="25" spans="1:5" ht="13.5" thickBot="1">
      <c r="A25" s="207" t="s">
        <v>197</v>
      </c>
      <c r="B25" s="201">
        <v>3</v>
      </c>
      <c r="C25" s="201">
        <v>0</v>
      </c>
      <c r="D25" s="201">
        <v>3</v>
      </c>
      <c r="E25" s="202">
        <v>0</v>
      </c>
    </row>
    <row r="26" spans="1:5" ht="17.25" customHeight="1" thickBot="1">
      <c r="A26" s="210" t="s">
        <v>198</v>
      </c>
      <c r="B26" s="236">
        <v>4305461</v>
      </c>
      <c r="C26" s="236">
        <v>220764</v>
      </c>
      <c r="D26" s="236">
        <v>4084697</v>
      </c>
      <c r="E26" s="237">
        <v>2781423</v>
      </c>
    </row>
    <row r="27" spans="1:5" ht="14.25" thickBot="1" thickTop="1">
      <c r="A27" s="190"/>
      <c r="B27" s="185"/>
      <c r="C27" s="185"/>
      <c r="D27" s="185"/>
      <c r="E27" s="185"/>
    </row>
    <row r="28" spans="1:4" ht="42" customHeight="1" thickBot="1">
      <c r="A28" s="213" t="s">
        <v>199</v>
      </c>
      <c r="B28" s="238" t="s">
        <v>200</v>
      </c>
      <c r="C28" s="230" t="s">
        <v>12</v>
      </c>
      <c r="D28" s="185"/>
    </row>
    <row r="29" spans="1:6" ht="12.75">
      <c r="A29" s="239" t="s">
        <v>224</v>
      </c>
      <c r="B29" s="240">
        <v>4079959</v>
      </c>
      <c r="C29" s="241">
        <v>2769640</v>
      </c>
      <c r="D29" s="185"/>
      <c r="E29" s="49"/>
      <c r="F29" s="49"/>
    </row>
    <row r="30" spans="1:4" ht="12.75">
      <c r="A30" s="200" t="s">
        <v>202</v>
      </c>
      <c r="B30" s="201">
        <v>4062672</v>
      </c>
      <c r="C30" s="202">
        <v>2710015</v>
      </c>
      <c r="D30" s="185"/>
    </row>
    <row r="31" spans="1:4" ht="12.75">
      <c r="A31" s="200" t="s">
        <v>203</v>
      </c>
      <c r="B31" s="201">
        <v>17287</v>
      </c>
      <c r="C31" s="202">
        <v>59625</v>
      </c>
      <c r="D31" s="185"/>
    </row>
    <row r="32" spans="1:4" ht="12.75">
      <c r="A32" s="200" t="s">
        <v>204</v>
      </c>
      <c r="B32" s="201">
        <v>0</v>
      </c>
      <c r="C32" s="202">
        <v>0</v>
      </c>
      <c r="D32" s="185"/>
    </row>
    <row r="33" spans="1:6" ht="12.75">
      <c r="A33" s="234" t="s">
        <v>205</v>
      </c>
      <c r="B33" s="235">
        <v>4738</v>
      </c>
      <c r="C33" s="242">
        <v>11783</v>
      </c>
      <c r="D33" s="185"/>
      <c r="E33" s="49"/>
      <c r="F33" s="49"/>
    </row>
    <row r="34" spans="1:3" ht="12.75">
      <c r="A34" s="200" t="s">
        <v>206</v>
      </c>
      <c r="B34" s="201">
        <v>0</v>
      </c>
      <c r="C34" s="202">
        <v>0</v>
      </c>
    </row>
    <row r="35" spans="1:3" ht="12.75">
      <c r="A35" s="200" t="s">
        <v>207</v>
      </c>
      <c r="B35" s="201">
        <v>47</v>
      </c>
      <c r="C35" s="202">
        <v>57</v>
      </c>
    </row>
    <row r="36" spans="1:3" ht="12.75">
      <c r="A36" s="200" t="s">
        <v>208</v>
      </c>
      <c r="B36" s="201">
        <v>0</v>
      </c>
      <c r="C36" s="202">
        <v>0</v>
      </c>
    </row>
    <row r="37" spans="1:3" ht="12.75">
      <c r="A37" s="200" t="s">
        <v>209</v>
      </c>
      <c r="B37" s="201">
        <v>0</v>
      </c>
      <c r="C37" s="202">
        <v>0</v>
      </c>
    </row>
    <row r="38" spans="1:3" ht="12.75">
      <c r="A38" s="200" t="s">
        <v>210</v>
      </c>
      <c r="B38" s="201">
        <v>0</v>
      </c>
      <c r="C38" s="202">
        <v>0</v>
      </c>
    </row>
    <row r="39" spans="1:3" ht="12.75">
      <c r="A39" s="200" t="s">
        <v>211</v>
      </c>
      <c r="B39" s="201">
        <v>4691</v>
      </c>
      <c r="C39" s="202">
        <v>11726</v>
      </c>
    </row>
    <row r="40" spans="1:3" ht="12.75">
      <c r="A40" s="200" t="s">
        <v>212</v>
      </c>
      <c r="B40" s="201">
        <v>1434</v>
      </c>
      <c r="C40" s="202">
        <v>8856</v>
      </c>
    </row>
    <row r="41" spans="1:3" ht="12.75">
      <c r="A41" s="200" t="s">
        <v>213</v>
      </c>
      <c r="B41" s="201">
        <v>0</v>
      </c>
      <c r="C41" s="202">
        <v>0</v>
      </c>
    </row>
    <row r="42" spans="1:3" ht="12.75">
      <c r="A42" s="200" t="s">
        <v>214</v>
      </c>
      <c r="B42" s="201">
        <v>0</v>
      </c>
      <c r="C42" s="202">
        <v>0</v>
      </c>
    </row>
    <row r="43" spans="1:3" ht="12.75">
      <c r="A43" s="200" t="s">
        <v>215</v>
      </c>
      <c r="B43" s="201">
        <v>0</v>
      </c>
      <c r="C43" s="202">
        <v>0</v>
      </c>
    </row>
    <row r="44" spans="1:3" ht="12.75">
      <c r="A44" s="200" t="s">
        <v>216</v>
      </c>
      <c r="B44" s="201">
        <v>0</v>
      </c>
      <c r="C44" s="202">
        <v>0</v>
      </c>
    </row>
    <row r="45" spans="1:3" ht="12.75">
      <c r="A45" s="200" t="s">
        <v>217</v>
      </c>
      <c r="B45" s="201">
        <v>0</v>
      </c>
      <c r="C45" s="202">
        <v>0</v>
      </c>
    </row>
    <row r="46" spans="1:3" ht="12.75">
      <c r="A46" s="200" t="s">
        <v>218</v>
      </c>
      <c r="B46" s="201">
        <v>0</v>
      </c>
      <c r="C46" s="202">
        <v>0</v>
      </c>
    </row>
    <row r="47" spans="1:3" ht="13.5" thickBot="1">
      <c r="A47" s="243" t="s">
        <v>225</v>
      </c>
      <c r="B47" s="201">
        <v>0</v>
      </c>
      <c r="C47" s="202">
        <v>0</v>
      </c>
    </row>
    <row r="48" spans="1:6" ht="21" customHeight="1" thickBot="1">
      <c r="A48" s="210" t="s">
        <v>219</v>
      </c>
      <c r="B48" s="236">
        <v>4084697</v>
      </c>
      <c r="C48" s="237">
        <v>2781423</v>
      </c>
      <c r="E48" s="49"/>
      <c r="F48" s="49"/>
    </row>
    <row r="49" spans="1:3" ht="13.5" thickTop="1">
      <c r="A49" s="190"/>
      <c r="B49" s="225"/>
      <c r="C49" s="225"/>
    </row>
    <row r="51" spans="2:3" ht="12.75">
      <c r="B51" s="49"/>
      <c r="C51" s="49"/>
    </row>
  </sheetData>
  <mergeCells count="2">
    <mergeCell ref="A3:E3"/>
    <mergeCell ref="A4:E4"/>
  </mergeCells>
  <printOptions/>
  <pageMargins left="0.96" right="0.7480314960629921" top="0.2755905511811024" bottom="0.35433070866141736" header="0.2755905511811024" footer="0.3149606299212598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A1:G51"/>
  <sheetViews>
    <sheetView zoomScale="75" zoomScaleNormal="75" workbookViewId="0" topLeftCell="A1">
      <selection activeCell="H48" sqref="H48"/>
    </sheetView>
  </sheetViews>
  <sheetFormatPr defaultColWidth="9.140625" defaultRowHeight="12.75"/>
  <cols>
    <col min="1" max="1" width="73.28125" style="0" customWidth="1"/>
    <col min="2" max="5" width="16.7109375" style="0" customWidth="1"/>
  </cols>
  <sheetData>
    <row r="1" spans="1:5" ht="12.75">
      <c r="A1" s="1" t="s">
        <v>0</v>
      </c>
      <c r="E1" s="3" t="s">
        <v>175</v>
      </c>
    </row>
    <row r="2" spans="1:5" ht="12.75">
      <c r="A2" s="4">
        <v>39155</v>
      </c>
      <c r="E2" s="3" t="s">
        <v>2</v>
      </c>
    </row>
    <row r="3" spans="1:7" ht="15.75">
      <c r="A3" s="331" t="s">
        <v>176</v>
      </c>
      <c r="B3" s="333"/>
      <c r="C3" s="333"/>
      <c r="D3" s="333"/>
      <c r="E3" s="333"/>
      <c r="F3" s="185"/>
      <c r="G3" s="185"/>
    </row>
    <row r="4" spans="1:7" ht="15.75">
      <c r="A4" s="332" t="s">
        <v>77</v>
      </c>
      <c r="B4" s="324"/>
      <c r="C4" s="324"/>
      <c r="D4" s="324"/>
      <c r="E4" s="324"/>
      <c r="F4" s="185"/>
      <c r="G4" s="185"/>
    </row>
    <row r="5" spans="1:7" ht="12.75">
      <c r="A5" s="186"/>
      <c r="B5" s="185"/>
      <c r="C5" s="187"/>
      <c r="D5" s="187"/>
      <c r="E5" s="187"/>
      <c r="F5" s="187"/>
      <c r="G5" s="185"/>
    </row>
    <row r="6" spans="1:7" ht="12.75">
      <c r="A6" s="188" t="s">
        <v>177</v>
      </c>
      <c r="B6" s="9" t="s">
        <v>6</v>
      </c>
      <c r="C6" s="10"/>
      <c r="D6" s="185"/>
      <c r="E6" s="189"/>
      <c r="F6" s="185"/>
      <c r="G6" s="185"/>
    </row>
    <row r="7" spans="1:7" ht="12.75">
      <c r="A7" s="190"/>
      <c r="B7" s="191"/>
      <c r="C7" s="185"/>
      <c r="D7" s="185"/>
      <c r="E7" s="185"/>
      <c r="F7" s="185"/>
      <c r="G7" s="185"/>
    </row>
    <row r="8" spans="1:7" ht="13.5" thickBot="1">
      <c r="A8" s="190"/>
      <c r="B8" s="185"/>
      <c r="C8" s="185"/>
      <c r="D8" s="185"/>
      <c r="E8" s="185"/>
      <c r="F8" s="185"/>
      <c r="G8" s="185"/>
    </row>
    <row r="9" spans="1:7" ht="39" customHeight="1" thickBot="1">
      <c r="A9" s="192" t="s">
        <v>178</v>
      </c>
      <c r="B9" s="193" t="s">
        <v>179</v>
      </c>
      <c r="C9" s="193" t="s">
        <v>180</v>
      </c>
      <c r="D9" s="193" t="s">
        <v>181</v>
      </c>
      <c r="E9" s="194" t="s">
        <v>12</v>
      </c>
      <c r="F9" s="195"/>
      <c r="G9" s="195"/>
    </row>
    <row r="10" spans="1:7" ht="12.75">
      <c r="A10" s="196" t="s">
        <v>182</v>
      </c>
      <c r="B10" s="197">
        <v>1148215</v>
      </c>
      <c r="C10" s="197">
        <v>455768</v>
      </c>
      <c r="D10" s="197">
        <v>692447</v>
      </c>
      <c r="E10" s="198">
        <v>704514</v>
      </c>
      <c r="F10" s="199"/>
      <c r="G10" s="187"/>
    </row>
    <row r="11" spans="1:7" ht="12.75">
      <c r="A11" s="200" t="s">
        <v>183</v>
      </c>
      <c r="B11" s="201">
        <v>23748</v>
      </c>
      <c r="C11" s="201">
        <v>21433</v>
      </c>
      <c r="D11" s="201">
        <v>2315</v>
      </c>
      <c r="E11" s="202">
        <v>3875</v>
      </c>
      <c r="F11" s="203"/>
      <c r="G11" s="187"/>
    </row>
    <row r="12" spans="1:7" ht="12.75">
      <c r="A12" s="200" t="s">
        <v>184</v>
      </c>
      <c r="B12" s="201">
        <v>1124467</v>
      </c>
      <c r="C12" s="201">
        <v>434335</v>
      </c>
      <c r="D12" s="201">
        <v>690132</v>
      </c>
      <c r="E12" s="202">
        <v>700639</v>
      </c>
      <c r="F12" s="203"/>
      <c r="G12" s="187"/>
    </row>
    <row r="13" spans="1:7" ht="12.75">
      <c r="A13" s="200" t="s">
        <v>185</v>
      </c>
      <c r="B13" s="201">
        <v>0</v>
      </c>
      <c r="C13" s="201">
        <v>0</v>
      </c>
      <c r="D13" s="201">
        <v>0</v>
      </c>
      <c r="E13" s="202">
        <v>0</v>
      </c>
      <c r="F13" s="185"/>
      <c r="G13" s="187"/>
    </row>
    <row r="14" spans="1:7" ht="12.75">
      <c r="A14" s="204" t="s">
        <v>186</v>
      </c>
      <c r="B14" s="205">
        <v>174184</v>
      </c>
      <c r="C14" s="205">
        <v>0</v>
      </c>
      <c r="D14" s="205">
        <v>174184</v>
      </c>
      <c r="E14" s="206">
        <v>167017</v>
      </c>
      <c r="F14" s="199"/>
      <c r="G14" s="187"/>
    </row>
    <row r="15" spans="1:7" ht="12.75">
      <c r="A15" s="200" t="s">
        <v>187</v>
      </c>
      <c r="B15" s="201">
        <v>6664</v>
      </c>
      <c r="C15" s="201">
        <v>0</v>
      </c>
      <c r="D15" s="201">
        <v>6664</v>
      </c>
      <c r="E15" s="202">
        <v>6981</v>
      </c>
      <c r="F15" s="203"/>
      <c r="G15" s="187"/>
    </row>
    <row r="16" spans="1:7" ht="12.75">
      <c r="A16" s="200" t="s">
        <v>188</v>
      </c>
      <c r="B16" s="201">
        <v>15745</v>
      </c>
      <c r="C16" s="201">
        <v>0</v>
      </c>
      <c r="D16" s="201">
        <v>15745</v>
      </c>
      <c r="E16" s="202">
        <v>14245</v>
      </c>
      <c r="F16" s="203"/>
      <c r="G16" s="187"/>
    </row>
    <row r="17" spans="1:7" ht="12.75">
      <c r="A17" s="200" t="s">
        <v>189</v>
      </c>
      <c r="B17" s="201">
        <v>15535</v>
      </c>
      <c r="C17" s="201">
        <v>0</v>
      </c>
      <c r="D17" s="201">
        <v>15535</v>
      </c>
      <c r="E17" s="202">
        <v>12272</v>
      </c>
      <c r="F17" s="203"/>
      <c r="G17" s="187"/>
    </row>
    <row r="18" spans="1:7" ht="12.75">
      <c r="A18" s="200" t="s">
        <v>190</v>
      </c>
      <c r="B18" s="201">
        <v>0</v>
      </c>
      <c r="C18" s="201">
        <v>0</v>
      </c>
      <c r="D18" s="201">
        <v>0</v>
      </c>
      <c r="E18" s="202">
        <v>0</v>
      </c>
      <c r="G18" s="187"/>
    </row>
    <row r="19" spans="1:7" ht="12.75">
      <c r="A19" s="200" t="s">
        <v>191</v>
      </c>
      <c r="B19" s="201">
        <v>0</v>
      </c>
      <c r="C19" s="201">
        <v>0</v>
      </c>
      <c r="D19" s="201">
        <v>0</v>
      </c>
      <c r="E19" s="202">
        <v>0</v>
      </c>
      <c r="G19" s="187"/>
    </row>
    <row r="20" spans="1:7" ht="12.75">
      <c r="A20" s="200" t="s">
        <v>192</v>
      </c>
      <c r="B20" s="201">
        <v>149260</v>
      </c>
      <c r="C20" s="201">
        <v>0</v>
      </c>
      <c r="D20" s="201">
        <v>149260</v>
      </c>
      <c r="E20" s="202">
        <v>144558</v>
      </c>
      <c r="F20" s="203"/>
      <c r="G20" s="187"/>
    </row>
    <row r="21" spans="1:7" ht="12.75">
      <c r="A21" s="200" t="s">
        <v>193</v>
      </c>
      <c r="B21" s="201">
        <v>0</v>
      </c>
      <c r="C21" s="201">
        <v>0</v>
      </c>
      <c r="D21" s="201">
        <v>0</v>
      </c>
      <c r="E21" s="202">
        <v>0</v>
      </c>
      <c r="G21" s="187"/>
    </row>
    <row r="22" spans="1:7" ht="12.75">
      <c r="A22" s="200" t="s">
        <v>194</v>
      </c>
      <c r="B22" s="201">
        <v>0</v>
      </c>
      <c r="C22" s="201">
        <v>0</v>
      </c>
      <c r="D22" s="201">
        <v>0</v>
      </c>
      <c r="E22" s="202">
        <v>0</v>
      </c>
      <c r="G22" s="187"/>
    </row>
    <row r="23" spans="1:7" ht="12.75">
      <c r="A23" s="200" t="s">
        <v>195</v>
      </c>
      <c r="B23" s="201">
        <v>0</v>
      </c>
      <c r="C23" s="201">
        <v>0</v>
      </c>
      <c r="D23" s="201">
        <v>0</v>
      </c>
      <c r="E23" s="202">
        <v>0</v>
      </c>
      <c r="G23" s="187"/>
    </row>
    <row r="24" spans="1:7" ht="12.75">
      <c r="A24" s="200" t="s">
        <v>196</v>
      </c>
      <c r="B24" s="201">
        <v>0</v>
      </c>
      <c r="C24" s="201">
        <v>0</v>
      </c>
      <c r="D24" s="201">
        <v>0</v>
      </c>
      <c r="E24" s="202">
        <v>0</v>
      </c>
      <c r="G24" s="187"/>
    </row>
    <row r="25" spans="1:7" ht="13.5" thickBot="1">
      <c r="A25" s="207" t="s">
        <v>197</v>
      </c>
      <c r="B25" s="201">
        <v>2515</v>
      </c>
      <c r="C25" s="201">
        <v>0</v>
      </c>
      <c r="D25" s="201">
        <v>2515</v>
      </c>
      <c r="E25" s="202">
        <v>171</v>
      </c>
      <c r="G25" s="187"/>
    </row>
    <row r="26" spans="1:7" ht="13.5" thickBot="1">
      <c r="A26" s="210" t="s">
        <v>198</v>
      </c>
      <c r="B26" s="211">
        <v>1322399</v>
      </c>
      <c r="C26" s="211">
        <v>455768</v>
      </c>
      <c r="D26" s="211">
        <v>866631</v>
      </c>
      <c r="E26" s="212">
        <v>871531</v>
      </c>
      <c r="F26" s="199"/>
      <c r="G26" s="187"/>
    </row>
    <row r="27" spans="1:5" ht="14.25" thickBot="1" thickTop="1">
      <c r="A27" s="190"/>
      <c r="B27" s="185"/>
      <c r="C27" s="185"/>
      <c r="D27" s="185"/>
      <c r="E27" s="185"/>
    </row>
    <row r="28" spans="1:5" ht="39" thickBot="1">
      <c r="A28" s="213" t="s">
        <v>199</v>
      </c>
      <c r="B28" s="214" t="s">
        <v>200</v>
      </c>
      <c r="C28" s="194" t="s">
        <v>12</v>
      </c>
      <c r="D28" s="195"/>
      <c r="E28" s="195"/>
    </row>
    <row r="29" spans="1:5" ht="12.75">
      <c r="A29" s="215" t="s">
        <v>201</v>
      </c>
      <c r="B29" s="216">
        <v>848763</v>
      </c>
      <c r="C29" s="198">
        <v>852757</v>
      </c>
      <c r="D29" s="185"/>
      <c r="E29" s="187"/>
    </row>
    <row r="30" spans="1:5" ht="12.75">
      <c r="A30" s="217" t="s">
        <v>202</v>
      </c>
      <c r="B30" s="201">
        <v>836583</v>
      </c>
      <c r="C30" s="202">
        <v>851685</v>
      </c>
      <c r="D30" s="185"/>
      <c r="E30" s="187"/>
    </row>
    <row r="31" spans="1:5" ht="12.75">
      <c r="A31" s="217" t="s">
        <v>203</v>
      </c>
      <c r="B31" s="201">
        <v>12180</v>
      </c>
      <c r="C31" s="202">
        <v>1072</v>
      </c>
      <c r="D31" s="190"/>
      <c r="E31" s="187"/>
    </row>
    <row r="32" spans="1:5" ht="12.75">
      <c r="A32" s="217" t="s">
        <v>204</v>
      </c>
      <c r="B32" s="201">
        <v>0</v>
      </c>
      <c r="C32" s="202">
        <v>0</v>
      </c>
      <c r="D32" s="185"/>
      <c r="E32" s="187"/>
    </row>
    <row r="33" spans="1:5" ht="12.75">
      <c r="A33" s="218" t="s">
        <v>205</v>
      </c>
      <c r="B33" s="205">
        <v>17868</v>
      </c>
      <c r="C33" s="206">
        <v>18774</v>
      </c>
      <c r="D33" s="185"/>
      <c r="E33" s="187"/>
    </row>
    <row r="34" spans="1:5" ht="12.75">
      <c r="A34" s="217" t="s">
        <v>206</v>
      </c>
      <c r="B34" s="219">
        <v>0</v>
      </c>
      <c r="C34" s="220">
        <v>0</v>
      </c>
      <c r="D34" s="185"/>
      <c r="E34" s="187"/>
    </row>
    <row r="35" spans="1:5" ht="12.75">
      <c r="A35" s="217" t="s">
        <v>207</v>
      </c>
      <c r="B35" s="219">
        <v>512</v>
      </c>
      <c r="C35" s="220">
        <v>443</v>
      </c>
      <c r="D35" s="185"/>
      <c r="E35" s="187"/>
    </row>
    <row r="36" spans="1:5" ht="12.75">
      <c r="A36" s="217" t="s">
        <v>208</v>
      </c>
      <c r="B36" s="219">
        <v>0</v>
      </c>
      <c r="C36" s="220">
        <v>0</v>
      </c>
      <c r="D36" s="185"/>
      <c r="E36" s="187"/>
    </row>
    <row r="37" spans="1:5" ht="12.75">
      <c r="A37" s="217" t="s">
        <v>209</v>
      </c>
      <c r="B37" s="219">
        <v>0</v>
      </c>
      <c r="C37" s="220">
        <v>0</v>
      </c>
      <c r="E37" s="187"/>
    </row>
    <row r="38" spans="1:5" ht="12.75">
      <c r="A38" s="217" t="s">
        <v>210</v>
      </c>
      <c r="B38" s="219">
        <v>0</v>
      </c>
      <c r="C38" s="220">
        <v>0</v>
      </c>
      <c r="E38" s="187"/>
    </row>
    <row r="39" spans="1:5" ht="12.75">
      <c r="A39" s="217" t="s">
        <v>211</v>
      </c>
      <c r="B39" s="219">
        <v>14782</v>
      </c>
      <c r="C39" s="220">
        <v>15894</v>
      </c>
      <c r="E39" s="187"/>
    </row>
    <row r="40" spans="1:5" ht="12.75">
      <c r="A40" s="217" t="s">
        <v>212</v>
      </c>
      <c r="B40" s="219">
        <v>2929</v>
      </c>
      <c r="C40" s="220">
        <v>2323</v>
      </c>
      <c r="E40" s="187"/>
    </row>
    <row r="41" spans="1:5" ht="12.75">
      <c r="A41" s="217" t="s">
        <v>213</v>
      </c>
      <c r="B41" s="219">
        <v>0</v>
      </c>
      <c r="C41" s="220">
        <v>0</v>
      </c>
      <c r="E41" s="187"/>
    </row>
    <row r="42" spans="1:5" ht="12.75">
      <c r="A42" s="217" t="s">
        <v>214</v>
      </c>
      <c r="B42" s="219">
        <v>0</v>
      </c>
      <c r="C42" s="220">
        <v>0</v>
      </c>
      <c r="E42" s="187"/>
    </row>
    <row r="43" spans="1:5" ht="12.75">
      <c r="A43" s="217" t="s">
        <v>215</v>
      </c>
      <c r="B43" s="219">
        <v>0</v>
      </c>
      <c r="C43" s="220">
        <v>0</v>
      </c>
      <c r="E43" s="187"/>
    </row>
    <row r="44" spans="1:5" ht="12.75">
      <c r="A44" s="217" t="s">
        <v>216</v>
      </c>
      <c r="B44" s="219">
        <v>0</v>
      </c>
      <c r="C44" s="220">
        <v>0</v>
      </c>
      <c r="E44" s="187"/>
    </row>
    <row r="45" spans="1:5" ht="12.75">
      <c r="A45" s="217" t="s">
        <v>217</v>
      </c>
      <c r="B45" s="219">
        <v>0</v>
      </c>
      <c r="C45" s="220">
        <v>0</v>
      </c>
      <c r="E45" s="187"/>
    </row>
    <row r="46" spans="1:5" ht="12.75">
      <c r="A46" s="217" t="s">
        <v>218</v>
      </c>
      <c r="B46" s="219">
        <v>2574</v>
      </c>
      <c r="C46" s="220">
        <v>2437</v>
      </c>
      <c r="D46" s="221"/>
      <c r="E46" s="187"/>
    </row>
    <row r="47" spans="1:5" ht="13.5" thickBot="1">
      <c r="A47" s="222" t="s">
        <v>196</v>
      </c>
      <c r="B47" s="219">
        <v>0</v>
      </c>
      <c r="C47" s="220">
        <v>0</v>
      </c>
      <c r="D47" s="221"/>
      <c r="E47" s="187"/>
    </row>
    <row r="48" spans="1:5" ht="13.5" thickBot="1">
      <c r="A48" s="210" t="s">
        <v>219</v>
      </c>
      <c r="B48" s="223">
        <v>866631</v>
      </c>
      <c r="C48" s="224">
        <v>871531</v>
      </c>
      <c r="D48" s="221"/>
      <c r="E48" s="187"/>
    </row>
    <row r="49" spans="1:6" ht="13.5" thickTop="1">
      <c r="A49" s="190"/>
      <c r="B49" s="225"/>
      <c r="C49" s="225"/>
      <c r="D49" s="190"/>
      <c r="F49" s="7"/>
    </row>
    <row r="50" spans="2:4" ht="12.75">
      <c r="B50" s="187"/>
      <c r="C50" s="187"/>
      <c r="D50" s="190"/>
    </row>
    <row r="51" spans="2:4" ht="12.75">
      <c r="B51" s="187"/>
      <c r="C51" s="185"/>
      <c r="D51" s="190"/>
    </row>
  </sheetData>
  <mergeCells count="2">
    <mergeCell ref="A3:E3"/>
    <mergeCell ref="A4:E4"/>
  </mergeCells>
  <printOptions/>
  <pageMargins left="1.1811023622047245" right="0.35433070866141736" top="0.31496062992125984" bottom="0.3937007874015748" header="0.1968503937007874" footer="0.196850393700787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3"/>
  <dimension ref="A1:G42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52.140625" style="0" customWidth="1"/>
    <col min="3" max="3" width="21.421875" style="2" customWidth="1"/>
    <col min="4" max="7" width="16.421875" style="0" customWidth="1"/>
  </cols>
  <sheetData>
    <row r="1" spans="1:7" ht="12.75">
      <c r="A1" s="322" t="s">
        <v>0</v>
      </c>
      <c r="B1" s="322"/>
      <c r="G1" s="3" t="s">
        <v>1</v>
      </c>
    </row>
    <row r="2" spans="1:7" ht="12.75">
      <c r="A2" s="323">
        <v>39155</v>
      </c>
      <c r="B2" s="322"/>
      <c r="G2" s="3" t="s">
        <v>2</v>
      </c>
    </row>
    <row r="3" spans="1:7" ht="15.75">
      <c r="A3" s="341" t="s">
        <v>3</v>
      </c>
      <c r="B3" s="342"/>
      <c r="C3" s="342"/>
      <c r="D3" s="342"/>
      <c r="E3" s="342"/>
      <c r="F3" s="342"/>
      <c r="G3" s="342"/>
    </row>
    <row r="4" spans="1:7" ht="15.75">
      <c r="A4" s="341" t="s">
        <v>4</v>
      </c>
      <c r="B4" s="324"/>
      <c r="C4" s="324"/>
      <c r="D4" s="324"/>
      <c r="E4" s="324"/>
      <c r="F4" s="324"/>
      <c r="G4" s="324"/>
    </row>
    <row r="5" spans="3:4" ht="12.75">
      <c r="C5" s="6"/>
      <c r="D5" s="7"/>
    </row>
    <row r="6" spans="2:7" ht="12.75">
      <c r="B6" s="8" t="s">
        <v>5</v>
      </c>
      <c r="C6" s="9" t="s">
        <v>6</v>
      </c>
      <c r="D6" s="10"/>
      <c r="G6" s="2"/>
    </row>
    <row r="8" ht="13.5" thickBot="1">
      <c r="B8" s="5"/>
    </row>
    <row r="9" spans="1:7" ht="39" customHeight="1" thickBot="1">
      <c r="A9" s="11"/>
      <c r="B9" s="12" t="s">
        <v>7</v>
      </c>
      <c r="C9" s="13" t="s">
        <v>8</v>
      </c>
      <c r="D9" s="12" t="s">
        <v>9</v>
      </c>
      <c r="E9" s="14" t="s">
        <v>10</v>
      </c>
      <c r="F9" s="12" t="s">
        <v>11</v>
      </c>
      <c r="G9" s="15" t="s">
        <v>12</v>
      </c>
    </row>
    <row r="10" spans="1:7" ht="16.5" customHeight="1">
      <c r="A10" s="16" t="s">
        <v>13</v>
      </c>
      <c r="B10" s="17" t="s">
        <v>14</v>
      </c>
      <c r="C10" s="18" t="s">
        <v>15</v>
      </c>
      <c r="D10" s="19">
        <v>17847</v>
      </c>
      <c r="E10" s="19">
        <v>29</v>
      </c>
      <c r="F10" s="19">
        <v>17876</v>
      </c>
      <c r="G10" s="20">
        <v>5075</v>
      </c>
    </row>
    <row r="11" spans="1:7" ht="12.75">
      <c r="A11" s="21" t="s">
        <v>16</v>
      </c>
      <c r="B11" s="22" t="s">
        <v>17</v>
      </c>
      <c r="C11" s="23" t="s">
        <v>18</v>
      </c>
      <c r="D11" s="24">
        <v>4279</v>
      </c>
      <c r="E11" s="24">
        <v>11332</v>
      </c>
      <c r="F11" s="24">
        <v>15611</v>
      </c>
      <c r="G11" s="25">
        <v>4098</v>
      </c>
    </row>
    <row r="12" spans="1:7" ht="12.75">
      <c r="A12" s="21" t="s">
        <v>19</v>
      </c>
      <c r="B12" s="22" t="s">
        <v>20</v>
      </c>
      <c r="C12" s="23" t="s">
        <v>21</v>
      </c>
      <c r="D12" s="24">
        <v>41670</v>
      </c>
      <c r="E12" s="24">
        <v>977</v>
      </c>
      <c r="F12" s="24">
        <v>42647</v>
      </c>
      <c r="G12" s="25">
        <v>26799</v>
      </c>
    </row>
    <row r="13" spans="1:7" ht="12.75">
      <c r="A13" s="21" t="s">
        <v>22</v>
      </c>
      <c r="B13" s="22" t="s">
        <v>23</v>
      </c>
      <c r="C13" s="23" t="s">
        <v>24</v>
      </c>
      <c r="D13" s="24">
        <v>109189</v>
      </c>
      <c r="E13" s="24">
        <v>0</v>
      </c>
      <c r="F13" s="24">
        <v>109189</v>
      </c>
      <c r="G13" s="25">
        <v>52391</v>
      </c>
    </row>
    <row r="14" spans="1:7" ht="12.75">
      <c r="A14" s="21" t="s">
        <v>25</v>
      </c>
      <c r="B14" s="22" t="s">
        <v>26</v>
      </c>
      <c r="C14" s="23" t="s">
        <v>27</v>
      </c>
      <c r="D14" s="24">
        <v>941</v>
      </c>
      <c r="E14" s="24">
        <v>12</v>
      </c>
      <c r="F14" s="24">
        <v>953</v>
      </c>
      <c r="G14" s="25">
        <v>141</v>
      </c>
    </row>
    <row r="15" spans="1:7" ht="12.75">
      <c r="A15" s="21" t="s">
        <v>28</v>
      </c>
      <c r="B15" s="22" t="s">
        <v>29</v>
      </c>
      <c r="C15" s="23" t="s">
        <v>30</v>
      </c>
      <c r="D15" s="24">
        <v>5275</v>
      </c>
      <c r="E15" s="24">
        <v>0</v>
      </c>
      <c r="F15" s="24">
        <v>5275</v>
      </c>
      <c r="G15" s="25">
        <v>1133</v>
      </c>
    </row>
    <row r="16" spans="1:7" ht="12.75">
      <c r="A16" s="21" t="s">
        <v>31</v>
      </c>
      <c r="B16" s="22" t="s">
        <v>32</v>
      </c>
      <c r="C16" s="23" t="s">
        <v>33</v>
      </c>
      <c r="D16" s="24">
        <v>40216</v>
      </c>
      <c r="E16" s="24">
        <v>2870</v>
      </c>
      <c r="F16" s="24">
        <v>43086</v>
      </c>
      <c r="G16" s="25">
        <v>6448</v>
      </c>
    </row>
    <row r="17" spans="1:7" ht="12.75">
      <c r="A17" s="21" t="s">
        <v>34</v>
      </c>
      <c r="B17" s="22" t="s">
        <v>35</v>
      </c>
      <c r="C17" s="23" t="s">
        <v>36</v>
      </c>
      <c r="D17" s="24">
        <v>0</v>
      </c>
      <c r="E17" s="24">
        <v>0</v>
      </c>
      <c r="F17" s="24">
        <v>0</v>
      </c>
      <c r="G17" s="25">
        <v>0</v>
      </c>
    </row>
    <row r="18" spans="1:7" ht="12.75">
      <c r="A18" s="21" t="s">
        <v>37</v>
      </c>
      <c r="B18" s="22" t="s">
        <v>38</v>
      </c>
      <c r="C18" s="23" t="s">
        <v>39</v>
      </c>
      <c r="D18" s="24">
        <v>0</v>
      </c>
      <c r="E18" s="24">
        <v>0</v>
      </c>
      <c r="F18" s="24">
        <v>0</v>
      </c>
      <c r="G18" s="25">
        <v>0</v>
      </c>
    </row>
    <row r="19" spans="1:7" ht="12.75">
      <c r="A19" s="21" t="s">
        <v>40</v>
      </c>
      <c r="B19" s="22" t="s">
        <v>41</v>
      </c>
      <c r="C19" s="23" t="s">
        <v>42</v>
      </c>
      <c r="D19" s="24">
        <v>0</v>
      </c>
      <c r="E19" s="24">
        <v>0</v>
      </c>
      <c r="F19" s="24">
        <v>0</v>
      </c>
      <c r="G19" s="25">
        <v>0</v>
      </c>
    </row>
    <row r="20" spans="1:7" ht="13.5" thickBot="1">
      <c r="A20" s="26" t="s">
        <v>43</v>
      </c>
      <c r="B20" s="27" t="s">
        <v>44</v>
      </c>
      <c r="C20" s="28" t="s">
        <v>45</v>
      </c>
      <c r="D20" s="29">
        <v>0</v>
      </c>
      <c r="E20" s="29">
        <v>0</v>
      </c>
      <c r="F20" s="29">
        <v>0</v>
      </c>
      <c r="G20" s="30">
        <v>0</v>
      </c>
    </row>
    <row r="21" spans="1:7" s="36" customFormat="1" ht="16.5" customHeight="1" thickBot="1">
      <c r="A21" s="31"/>
      <c r="B21" s="32" t="s">
        <v>46</v>
      </c>
      <c r="C21" s="33"/>
      <c r="D21" s="34">
        <v>219417</v>
      </c>
      <c r="E21" s="34">
        <v>15220</v>
      </c>
      <c r="F21" s="34">
        <v>234637</v>
      </c>
      <c r="G21" s="35">
        <v>96085</v>
      </c>
    </row>
    <row r="22" spans="1:7" s="36" customFormat="1" ht="16.5" customHeight="1" thickTop="1">
      <c r="A22" s="37"/>
      <c r="B22" s="38"/>
      <c r="C22" s="39"/>
      <c r="D22" s="40"/>
      <c r="E22" s="40"/>
      <c r="F22" s="40"/>
      <c r="G22" s="40"/>
    </row>
    <row r="23" spans="1:7" ht="13.5" thickBot="1">
      <c r="A23" s="41"/>
      <c r="B23" s="41"/>
      <c r="C23" s="42"/>
      <c r="D23" s="43"/>
      <c r="E23" s="43"/>
      <c r="F23" s="43"/>
      <c r="G23" s="43"/>
    </row>
    <row r="24" spans="1:7" ht="39" customHeight="1" thickBot="1">
      <c r="A24" s="44"/>
      <c r="B24" s="12" t="s">
        <v>47</v>
      </c>
      <c r="C24" s="13" t="s">
        <v>8</v>
      </c>
      <c r="D24" s="12" t="s">
        <v>9</v>
      </c>
      <c r="E24" s="14" t="s">
        <v>10</v>
      </c>
      <c r="F24" s="12" t="s">
        <v>11</v>
      </c>
      <c r="G24" s="15" t="s">
        <v>12</v>
      </c>
    </row>
    <row r="25" spans="1:7" ht="16.5" customHeight="1">
      <c r="A25" s="16" t="s">
        <v>13</v>
      </c>
      <c r="B25" s="17" t="s">
        <v>48</v>
      </c>
      <c r="C25" s="23" t="s">
        <v>49</v>
      </c>
      <c r="D25" s="24">
        <v>81950</v>
      </c>
      <c r="E25" s="24">
        <v>3921</v>
      </c>
      <c r="F25" s="24">
        <v>85871</v>
      </c>
      <c r="G25" s="25">
        <v>21843</v>
      </c>
    </row>
    <row r="26" spans="1:7" ht="12.75">
      <c r="A26" s="21" t="s">
        <v>16</v>
      </c>
      <c r="B26" s="22" t="s">
        <v>50</v>
      </c>
      <c r="C26" s="23" t="s">
        <v>51</v>
      </c>
      <c r="D26" s="24">
        <v>17846</v>
      </c>
      <c r="E26" s="24">
        <v>11332</v>
      </c>
      <c r="F26" s="24">
        <v>29178</v>
      </c>
      <c r="G26" s="25">
        <v>22145</v>
      </c>
    </row>
    <row r="27" spans="1:7" ht="12.75">
      <c r="A27" s="21" t="s">
        <v>19</v>
      </c>
      <c r="B27" s="22" t="s">
        <v>52</v>
      </c>
      <c r="C27" s="23" t="s">
        <v>53</v>
      </c>
      <c r="D27" s="24">
        <v>0</v>
      </c>
      <c r="E27" s="24">
        <v>0</v>
      </c>
      <c r="F27" s="24">
        <v>0</v>
      </c>
      <c r="G27" s="25">
        <v>0</v>
      </c>
    </row>
    <row r="28" spans="1:7" ht="12.75">
      <c r="A28" s="21" t="s">
        <v>22</v>
      </c>
      <c r="B28" s="22" t="s">
        <v>54</v>
      </c>
      <c r="C28" s="23" t="s">
        <v>55</v>
      </c>
      <c r="D28" s="24">
        <v>3987</v>
      </c>
      <c r="E28" s="24">
        <v>0</v>
      </c>
      <c r="F28" s="24">
        <v>3987</v>
      </c>
      <c r="G28" s="25">
        <v>3481</v>
      </c>
    </row>
    <row r="29" spans="1:7" ht="12.75">
      <c r="A29" s="21" t="s">
        <v>25</v>
      </c>
      <c r="B29" s="22" t="s">
        <v>56</v>
      </c>
      <c r="C29" s="23" t="s">
        <v>57</v>
      </c>
      <c r="D29" s="24">
        <v>2184</v>
      </c>
      <c r="E29" s="24">
        <v>0</v>
      </c>
      <c r="F29" s="24">
        <v>2184</v>
      </c>
      <c r="G29" s="25">
        <v>3411</v>
      </c>
    </row>
    <row r="30" spans="1:7" ht="12.75">
      <c r="A30" s="21" t="s">
        <v>28</v>
      </c>
      <c r="B30" s="22" t="s">
        <v>58</v>
      </c>
      <c r="C30" s="23" t="s">
        <v>59</v>
      </c>
      <c r="D30" s="24">
        <v>0</v>
      </c>
      <c r="E30" s="24">
        <v>0</v>
      </c>
      <c r="F30" s="24">
        <v>0</v>
      </c>
      <c r="G30" s="25">
        <v>0</v>
      </c>
    </row>
    <row r="31" spans="1:7" ht="12.75">
      <c r="A31" s="21" t="s">
        <v>31</v>
      </c>
      <c r="B31" s="22" t="s">
        <v>60</v>
      </c>
      <c r="C31" s="23" t="s">
        <v>61</v>
      </c>
      <c r="D31" s="24">
        <v>0</v>
      </c>
      <c r="E31" s="24">
        <v>0</v>
      </c>
      <c r="F31" s="24">
        <v>0</v>
      </c>
      <c r="G31" s="25">
        <v>0</v>
      </c>
    </row>
    <row r="32" spans="1:7" ht="12.75">
      <c r="A32" s="21" t="s">
        <v>34</v>
      </c>
      <c r="B32" s="22" t="s">
        <v>62</v>
      </c>
      <c r="C32" s="23" t="s">
        <v>63</v>
      </c>
      <c r="D32" s="24">
        <v>0</v>
      </c>
      <c r="E32" s="24">
        <v>0</v>
      </c>
      <c r="F32" s="24">
        <v>0</v>
      </c>
      <c r="G32" s="25">
        <v>0</v>
      </c>
    </row>
    <row r="33" spans="1:7" ht="12.75">
      <c r="A33" s="21" t="s">
        <v>37</v>
      </c>
      <c r="B33" s="22" t="s">
        <v>64</v>
      </c>
      <c r="C33" s="23" t="s">
        <v>65</v>
      </c>
      <c r="D33" s="24">
        <v>0</v>
      </c>
      <c r="E33" s="24">
        <v>0</v>
      </c>
      <c r="F33" s="24">
        <v>0</v>
      </c>
      <c r="G33" s="25">
        <v>0</v>
      </c>
    </row>
    <row r="34" spans="1:7" ht="12.75">
      <c r="A34" s="21" t="s">
        <v>40</v>
      </c>
      <c r="B34" s="22" t="s">
        <v>66</v>
      </c>
      <c r="C34" s="23" t="s">
        <v>67</v>
      </c>
      <c r="D34" s="24">
        <v>0</v>
      </c>
      <c r="E34" s="24">
        <v>0</v>
      </c>
      <c r="F34" s="24">
        <v>0</v>
      </c>
      <c r="G34" s="25">
        <v>0</v>
      </c>
    </row>
    <row r="35" spans="1:7" ht="13.5" thickBot="1">
      <c r="A35" s="26" t="s">
        <v>43</v>
      </c>
      <c r="B35" s="27" t="s">
        <v>68</v>
      </c>
      <c r="C35" s="28" t="s">
        <v>69</v>
      </c>
      <c r="D35" s="29">
        <v>125049</v>
      </c>
      <c r="E35" s="29">
        <v>0</v>
      </c>
      <c r="F35" s="29">
        <v>125049</v>
      </c>
      <c r="G35" s="30">
        <v>46680</v>
      </c>
    </row>
    <row r="36" spans="1:7" s="36" customFormat="1" ht="16.5" customHeight="1" thickBot="1">
      <c r="A36" s="31"/>
      <c r="B36" s="32" t="s">
        <v>70</v>
      </c>
      <c r="C36" s="33"/>
      <c r="D36" s="34">
        <v>231016</v>
      </c>
      <c r="E36" s="34">
        <v>15253</v>
      </c>
      <c r="F36" s="34">
        <v>246269</v>
      </c>
      <c r="G36" s="35">
        <v>97560</v>
      </c>
    </row>
    <row r="37" spans="1:7" ht="13.5" thickTop="1">
      <c r="A37" s="45"/>
      <c r="B37" s="46" t="s">
        <v>71</v>
      </c>
      <c r="C37" s="23"/>
      <c r="D37" s="24">
        <v>11599</v>
      </c>
      <c r="E37" s="24">
        <v>33</v>
      </c>
      <c r="F37" s="24">
        <v>11632</v>
      </c>
      <c r="G37" s="25">
        <v>1475</v>
      </c>
    </row>
    <row r="38" spans="1:7" ht="13.5" thickBot="1">
      <c r="A38" s="47"/>
      <c r="B38" s="48" t="s">
        <v>72</v>
      </c>
      <c r="C38" s="28" t="s">
        <v>73</v>
      </c>
      <c r="D38" s="29">
        <v>0</v>
      </c>
      <c r="E38" s="29">
        <v>6</v>
      </c>
      <c r="F38" s="29">
        <v>6</v>
      </c>
      <c r="G38" s="30">
        <v>0</v>
      </c>
    </row>
    <row r="39" spans="1:7" s="36" customFormat="1" ht="16.5" customHeight="1" thickBot="1">
      <c r="A39" s="31"/>
      <c r="B39" s="32" t="s">
        <v>74</v>
      </c>
      <c r="C39" s="33"/>
      <c r="D39" s="34">
        <v>11599</v>
      </c>
      <c r="E39" s="34">
        <v>27</v>
      </c>
      <c r="F39" s="34">
        <v>11626</v>
      </c>
      <c r="G39" s="35">
        <v>1475</v>
      </c>
    </row>
    <row r="40" ht="13.5" thickTop="1"/>
    <row r="41" spans="4:7" ht="12.75">
      <c r="D41" s="49"/>
      <c r="E41" s="49"/>
      <c r="F41" s="49"/>
      <c r="G41" s="49"/>
    </row>
    <row r="42" spans="4:7" ht="12.75">
      <c r="D42" s="49"/>
      <c r="E42" s="49"/>
      <c r="F42" s="49"/>
      <c r="G42" s="49"/>
    </row>
  </sheetData>
  <mergeCells count="4">
    <mergeCell ref="A4:G4"/>
    <mergeCell ref="A3:G3"/>
    <mergeCell ref="A1:B1"/>
    <mergeCell ref="A2:B2"/>
  </mergeCells>
  <printOptions/>
  <pageMargins left="0.75" right="0.75" top="0.51" bottom="0.46" header="0.26" footer="0.3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Polcikova</dc:creator>
  <cp:keywords/>
  <dc:description/>
  <cp:lastModifiedBy>Polcikova</cp:lastModifiedBy>
  <cp:lastPrinted>2007-04-02T18:12:49Z</cp:lastPrinted>
  <dcterms:created xsi:type="dcterms:W3CDTF">2007-04-02T18:00:25Z</dcterms:created>
  <dcterms:modified xsi:type="dcterms:W3CDTF">2007-04-02T18:14:51Z</dcterms:modified>
  <cp:category/>
  <cp:version/>
  <cp:contentType/>
  <cp:contentStatus/>
</cp:coreProperties>
</file>