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Tabuľka č. 5" sheetId="1" r:id="rId1"/>
  </sheets>
  <definedNames>
    <definedName name="_xlnm.Print_Titles" localSheetId="0">'Tabuľka č. 5'!$1:$10</definedName>
    <definedName name="_xlnm.Print_Area" localSheetId="0">'Tabuľka č. 5'!$A$1:$I$76</definedName>
  </definedNames>
  <calcPr fullCalcOnLoad="1"/>
</workbook>
</file>

<file path=xl/sharedStrings.xml><?xml version="1.0" encoding="utf-8"?>
<sst xmlns="http://schemas.openxmlformats.org/spreadsheetml/2006/main" count="86" uniqueCount="86">
  <si>
    <t>Umiestnenie orgánov miestnej štátnej správy</t>
  </si>
  <si>
    <t>Vyššia vojenská správa Banská Bystrica</t>
  </si>
  <si>
    <t>Organizácia</t>
  </si>
  <si>
    <t>Počet zamestnancov</t>
  </si>
  <si>
    <t>celkom (fyzické osoby)</t>
  </si>
  <si>
    <t>Plocha kancelárií (m²)</t>
  </si>
  <si>
    <t>Náklady na prevádzku v tis. Sk</t>
  </si>
  <si>
    <t>skutočnosť 2004</t>
  </si>
  <si>
    <t>skutočnosť 2005</t>
  </si>
  <si>
    <t>upravený rozpočet 2006</t>
  </si>
  <si>
    <t>Poznámka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</si>
  <si>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</si>
  <si>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</si>
  <si>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</si>
  <si>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</si>
  <si>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</si>
  <si>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</si>
  <si>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</si>
  <si>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</si>
  <si>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</si>
  <si>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Ministerstvo obrany SR</t>
  </si>
  <si>
    <t>Územné vojenské správy</t>
  </si>
  <si>
    <t>Ministerstvo vnútra SR</t>
  </si>
  <si>
    <t>Krajské úrady</t>
  </si>
  <si>
    <t>Obvodné úrady</t>
  </si>
  <si>
    <t>Krajské riaditeľstvá Hasičského a záchranného zboru</t>
  </si>
  <si>
    <t>Okresné riaditeľstvá Hasičského a záchranného zboru</t>
  </si>
  <si>
    <t>Ministerstvo financií SR</t>
  </si>
  <si>
    <t>Daňové riaditeľstvo Banská Bystrica</t>
  </si>
  <si>
    <t>Colné riaditeľstvo SR Bratislava</t>
  </si>
  <si>
    <t>Správy finančnej kontroly</t>
  </si>
  <si>
    <t>Ministerstvo životného prostredia SR</t>
  </si>
  <si>
    <t>Krajské úrady životného prostredia</t>
  </si>
  <si>
    <t>Obvodné úrady životného prostredia</t>
  </si>
  <si>
    <t>Ministerstvo školstva SR</t>
  </si>
  <si>
    <t>Krajské školské úrady</t>
  </si>
  <si>
    <t>Štátna školská inšpekcia Bratislava</t>
  </si>
  <si>
    <t>Školské inšpekčné centrá</t>
  </si>
  <si>
    <t>Ministerstvo zdravotníctva SR</t>
  </si>
  <si>
    <t>Úrad verejného zdravotníctva Bratislava</t>
  </si>
  <si>
    <t>Regionálne úrady verejného zdravotníctva</t>
  </si>
  <si>
    <t>Ministerstvo práce, sociálnych vecí a rodiny SR</t>
  </si>
  <si>
    <t>Ústredie práce, sociálnych vecí a rodiny Bratislava</t>
  </si>
  <si>
    <t>Úrady práce, sociálnych vecí a rodiny</t>
  </si>
  <si>
    <t>Národný inšpektorát práce Bratislava</t>
  </si>
  <si>
    <t>Inšpektoráty práce</t>
  </si>
  <si>
    <t>Krajské pamiatkové úrady</t>
  </si>
  <si>
    <t>Ministerstvo hospodárstva SR</t>
  </si>
  <si>
    <t>Ministerstvo kultúry SR</t>
  </si>
  <si>
    <t>Hlavný banský úrad Banská Štiavnica</t>
  </si>
  <si>
    <t>Obvodné banské úrady</t>
  </si>
  <si>
    <t>Štána energetická inšpekcia Trenčín</t>
  </si>
  <si>
    <t>Inšpektoráty energetickej inšpekcie</t>
  </si>
  <si>
    <t>Ústredný inšpektorát Slovenskej obchodnej inšpekcie Bratislava</t>
  </si>
  <si>
    <t>Inšpektoráty Slovenskej obchodnej inšpekcie</t>
  </si>
  <si>
    <t>Ministerstvo pôdohospodárstva SR</t>
  </si>
  <si>
    <t>Štátna veterinárna a potravinová správa SR Bratislava</t>
  </si>
  <si>
    <t>Krajské veterinárne a potravinové správy</t>
  </si>
  <si>
    <t>Regionálne veterinárne a potravinové správy</t>
  </si>
  <si>
    <t>Krajské pozemkové úrady</t>
  </si>
  <si>
    <t>Obvodné pozemkové úrady</t>
  </si>
  <si>
    <t>Krajské lesné úrady</t>
  </si>
  <si>
    <t>Obvodné lesné úrady</t>
  </si>
  <si>
    <t>Ministerstvo výstavby a regionálneho rozvoja SR</t>
  </si>
  <si>
    <t>Krajské stavebné úrady</t>
  </si>
  <si>
    <t>Ministerstvo dopravy, pôšt a telekomunikácií SR</t>
  </si>
  <si>
    <t>Krajské úrady pre cestnú dopravu a pozemné komunikácie</t>
  </si>
  <si>
    <t>Obvodné úrady pre cestnú dopravu a pozemné komunikácie</t>
  </si>
  <si>
    <t xml:space="preserve">Úrad geodézie, kartografie a katastra SR </t>
  </si>
  <si>
    <t>Katastrálne úrady</t>
  </si>
  <si>
    <t>Správy katastra</t>
  </si>
  <si>
    <t>Rekapitulácia</t>
  </si>
  <si>
    <t>Druhostupňové orgány - spolu</t>
  </si>
  <si>
    <t>Celkom</t>
  </si>
  <si>
    <t>z toho: správa budov (priem. evid. p.)</t>
  </si>
  <si>
    <t>Plocha         m²/1 zam.</t>
  </si>
  <si>
    <t xml:space="preserve">Daňový úrad pre vybrané daňové subjekty Bratislava, daňové úrady, </t>
  </si>
  <si>
    <t>Colné úrady, Colný kriminálny úrad Bratislava</t>
  </si>
  <si>
    <t>Ústredie inšpekcie Bratislava (Slovenská inšpekcia životného prostredia)</t>
  </si>
  <si>
    <t>Inšpektoráty životného prostredia</t>
  </si>
  <si>
    <t>Pamiatkový úrad SR Bratislava</t>
  </si>
  <si>
    <t>Riaditeľstvo inšpekcie Bratislava (Slovenská stavebná inšpekcia)</t>
  </si>
  <si>
    <t>Inšpektoráty stavebnej inšpekcie</t>
  </si>
  <si>
    <t>Úrad daňového preverovania Banská Bystrica</t>
  </si>
  <si>
    <t>Prvostupňové orgány - spolu</t>
  </si>
  <si>
    <t xml:space="preserve">Tabuľka č. 5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</si>
</sst>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4" fontId="0" fillId="2" borderId="16" xfId="0" applyNumberFormat="1" applyFill="1" applyBorder="1" applyAlignment="1">
      <alignment/>
    </xf>
    <xf numFmtId="4" fontId="0" fillId="3" borderId="17" xfId="0" applyNumberFormat="1" applyFill="1" applyBorder="1" applyAlignment="1">
      <alignment/>
    </xf>
    <xf numFmtId="4" fontId="0" fillId="3" borderId="16" xfId="0" applyNumberFormat="1" applyFill="1" applyBorder="1" applyAlignment="1">
      <alignment/>
    </xf>
    <xf numFmtId="4" fontId="0" fillId="3" borderId="18" xfId="0" applyNumberFormat="1" applyFill="1" applyBorder="1" applyAlignment="1">
      <alignment/>
    </xf>
    <xf numFmtId="4" fontId="0" fillId="3" borderId="2" xfId="0" applyNumberFormat="1" applyFill="1" applyBorder="1" applyAlignment="1">
      <alignment/>
    </xf>
    <xf numFmtId="4" fontId="0" fillId="2" borderId="17" xfId="0" applyNumberFormat="1" applyFill="1" applyBorder="1" applyAlignment="1">
      <alignment/>
    </xf>
    <xf numFmtId="4" fontId="0" fillId="2" borderId="2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4" fontId="0" fillId="3" borderId="13" xfId="0" applyNumberFormat="1" applyFill="1" applyBorder="1" applyAlignment="1">
      <alignment/>
    </xf>
    <xf numFmtId="4" fontId="0" fillId="2" borderId="16" xfId="0" applyNumberFormat="1" applyFont="1" applyFill="1" applyBorder="1" applyAlignment="1">
      <alignment/>
    </xf>
    <xf numFmtId="4" fontId="0" fillId="3" borderId="16" xfId="0" applyNumberFormat="1" applyFont="1" applyFill="1" applyBorder="1" applyAlignment="1">
      <alignment/>
    </xf>
    <xf numFmtId="4" fontId="0" fillId="4" borderId="19" xfId="0" applyNumberFormat="1" applyFill="1" applyBorder="1" applyAlignment="1">
      <alignment/>
    </xf>
    <xf numFmtId="4" fontId="0" fillId="4" borderId="2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21" xfId="0" applyNumberFormat="1" applyBorder="1" applyAlignment="1">
      <alignment/>
    </xf>
    <xf numFmtId="0" fontId="0" fillId="3" borderId="22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22" xfId="0" applyFill="1" applyBorder="1" applyAlignment="1">
      <alignment/>
    </xf>
    <xf numFmtId="4" fontId="0" fillId="2" borderId="12" xfId="0" applyNumberFormat="1" applyFill="1" applyBorder="1" applyAlignment="1">
      <alignment/>
    </xf>
    <xf numFmtId="4" fontId="0" fillId="3" borderId="22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2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4" borderId="26" xfId="0" applyFill="1" applyBorder="1" applyAlignment="1">
      <alignment/>
    </xf>
    <xf numFmtId="0" fontId="4" fillId="0" borderId="0" xfId="0" applyFont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2" fillId="0" borderId="25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6"/>
  <sheetViews>
    <sheetView tabSelected="1" workbookViewId="0" topLeftCell="B1">
      <selection activeCell="J41" sqref="J41"/>
    </sheetView>
  </sheetViews>
  <sheetFormatPr defaultColWidth="9.140625" defaultRowHeight="12.75"/>
  <cols>
    <col min="1" max="1" width="62.7109375" style="0" customWidth="1"/>
    <col min="2" max="2" width="12.00390625" style="0" customWidth="1"/>
    <col min="3" max="3" width="13.7109375" style="0" customWidth="1"/>
    <col min="4" max="4" width="11.7109375" style="0" customWidth="1"/>
    <col min="5" max="5" width="9.7109375" style="0" customWidth="1"/>
    <col min="6" max="6" width="15.57421875" style="0" customWidth="1"/>
    <col min="7" max="7" width="17.8515625" style="0" customWidth="1"/>
    <col min="8" max="8" width="18.421875" style="0" customWidth="1"/>
    <col min="9" max="9" width="21.57421875" style="0" customWidth="1"/>
    <col min="10" max="10" width="15.00390625" style="0" customWidth="1"/>
  </cols>
  <sheetData>
    <row r="2" spans="1:9" ht="15.75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ht="15">
      <c r="I3" s="51" t="s">
        <v>85</v>
      </c>
    </row>
    <row r="4" ht="13.5" thickBot="1"/>
    <row r="5" spans="1:9" s="1" customFormat="1" ht="12.75">
      <c r="A5" s="61" t="s">
        <v>2</v>
      </c>
      <c r="B5" s="52" t="s">
        <v>3</v>
      </c>
      <c r="C5" s="52"/>
      <c r="D5" s="64" t="s">
        <v>5</v>
      </c>
      <c r="E5" s="64" t="s">
        <v>75</v>
      </c>
      <c r="F5" s="52" t="s">
        <v>6</v>
      </c>
      <c r="G5" s="52"/>
      <c r="H5" s="52"/>
      <c r="I5" s="58" t="s">
        <v>10</v>
      </c>
    </row>
    <row r="6" spans="1:9" s="1" customFormat="1" ht="12.75">
      <c r="A6" s="62"/>
      <c r="B6" s="56" t="s">
        <v>4</v>
      </c>
      <c r="C6" s="56" t="s">
        <v>74</v>
      </c>
      <c r="D6" s="56"/>
      <c r="E6" s="56"/>
      <c r="F6" s="56" t="s">
        <v>7</v>
      </c>
      <c r="G6" s="56" t="s">
        <v>8</v>
      </c>
      <c r="H6" s="56" t="s">
        <v>9</v>
      </c>
      <c r="I6" s="59"/>
    </row>
    <row r="7" spans="1:9" s="1" customFormat="1" ht="12.75">
      <c r="A7" s="62"/>
      <c r="B7" s="56"/>
      <c r="C7" s="56"/>
      <c r="D7" s="56"/>
      <c r="E7" s="56"/>
      <c r="F7" s="56"/>
      <c r="G7" s="56"/>
      <c r="H7" s="56"/>
      <c r="I7" s="59"/>
    </row>
    <row r="8" spans="1:9" s="1" customFormat="1" ht="13.5" thickBot="1">
      <c r="A8" s="63"/>
      <c r="B8" s="65"/>
      <c r="C8" s="65"/>
      <c r="D8" s="57"/>
      <c r="E8" s="57"/>
      <c r="F8" s="57"/>
      <c r="G8" s="57"/>
      <c r="H8" s="57"/>
      <c r="I8" s="60"/>
    </row>
    <row r="9" spans="1:12" s="2" customFormat="1" ht="14.25" thickBot="1" thickTop="1">
      <c r="A9" s="6" t="s">
        <v>11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7" t="s">
        <v>17</v>
      </c>
      <c r="H9" s="7" t="s">
        <v>18</v>
      </c>
      <c r="I9" s="8" t="s">
        <v>19</v>
      </c>
      <c r="L9" s="1"/>
    </row>
    <row r="10" spans="1:12" ht="13.5" thickTop="1">
      <c r="A10" s="3"/>
      <c r="B10" s="4"/>
      <c r="C10" s="4"/>
      <c r="D10" s="4"/>
      <c r="E10" s="4"/>
      <c r="F10" s="4"/>
      <c r="G10" s="4"/>
      <c r="H10" s="4"/>
      <c r="I10" s="5"/>
      <c r="L10" s="1"/>
    </row>
    <row r="11" spans="1:9" s="1" customFormat="1" ht="12.75">
      <c r="A11" s="53" t="s">
        <v>20</v>
      </c>
      <c r="B11" s="54"/>
      <c r="C11" s="54"/>
      <c r="D11" s="54"/>
      <c r="E11" s="54"/>
      <c r="F11" s="54"/>
      <c r="G11" s="54"/>
      <c r="H11" s="54"/>
      <c r="I11" s="55"/>
    </row>
    <row r="12" spans="1:12" ht="12.75">
      <c r="A12" s="13" t="s">
        <v>1</v>
      </c>
      <c r="B12" s="23">
        <v>30</v>
      </c>
      <c r="C12" s="23">
        <v>0</v>
      </c>
      <c r="D12" s="23">
        <v>572.56</v>
      </c>
      <c r="E12" s="23">
        <f>D12/B12</f>
        <v>19.08533333333333</v>
      </c>
      <c r="F12" s="23">
        <v>2029</v>
      </c>
      <c r="G12" s="23">
        <v>1854</v>
      </c>
      <c r="H12" s="23">
        <v>1812</v>
      </c>
      <c r="I12" s="14"/>
      <c r="J12" s="37"/>
      <c r="L12" s="1"/>
    </row>
    <row r="13" spans="1:12" ht="13.5" thickBot="1">
      <c r="A13" s="15" t="s">
        <v>21</v>
      </c>
      <c r="B13" s="24">
        <v>111</v>
      </c>
      <c r="C13" s="24">
        <v>0</v>
      </c>
      <c r="D13" s="24">
        <v>3394.91</v>
      </c>
      <c r="E13" s="24">
        <f>D13/B13</f>
        <v>30.584774774774772</v>
      </c>
      <c r="F13" s="24">
        <v>10315</v>
      </c>
      <c r="G13" s="24">
        <v>10114</v>
      </c>
      <c r="H13" s="24">
        <v>11481</v>
      </c>
      <c r="I13" s="39"/>
      <c r="J13" s="38"/>
      <c r="L13" s="1"/>
    </row>
    <row r="14" spans="1:10" s="1" customFormat="1" ht="13.5" thickTop="1">
      <c r="A14" s="67" t="s">
        <v>22</v>
      </c>
      <c r="B14" s="68"/>
      <c r="C14" s="68"/>
      <c r="D14" s="68"/>
      <c r="E14" s="68"/>
      <c r="F14" s="68"/>
      <c r="G14" s="68"/>
      <c r="H14" s="68"/>
      <c r="I14" s="69"/>
      <c r="J14" s="38"/>
    </row>
    <row r="15" spans="1:11" ht="12.75">
      <c r="A15" s="13" t="s">
        <v>23</v>
      </c>
      <c r="B15" s="23">
        <v>1055</v>
      </c>
      <c r="C15" s="23">
        <v>70.5</v>
      </c>
      <c r="D15" s="23">
        <v>14443.22</v>
      </c>
      <c r="E15" s="23">
        <f>D15/B15</f>
        <v>13.690255924170616</v>
      </c>
      <c r="F15" s="23">
        <v>26388.42</v>
      </c>
      <c r="G15" s="23">
        <v>30679.6</v>
      </c>
      <c r="H15" s="23">
        <v>27417</v>
      </c>
      <c r="I15" s="14"/>
      <c r="J15" s="38"/>
      <c r="K15" s="36"/>
    </row>
    <row r="16" spans="1:12" ht="12.75">
      <c r="A16" s="16" t="s">
        <v>24</v>
      </c>
      <c r="B16" s="25">
        <v>2472.75</v>
      </c>
      <c r="C16" s="25">
        <v>81.45</v>
      </c>
      <c r="D16" s="25">
        <v>46465.89</v>
      </c>
      <c r="E16" s="25">
        <f>D16/B16</f>
        <v>18.79117986047922</v>
      </c>
      <c r="F16" s="25">
        <v>76717.99</v>
      </c>
      <c r="G16" s="25">
        <v>81751.42</v>
      </c>
      <c r="H16" s="25">
        <v>68241.26</v>
      </c>
      <c r="I16" s="40"/>
      <c r="J16" s="38"/>
      <c r="L16" s="1"/>
    </row>
    <row r="17" spans="1:12" ht="12.75">
      <c r="A17" s="13" t="s">
        <v>25</v>
      </c>
      <c r="B17" s="23">
        <v>244</v>
      </c>
      <c r="C17" s="23">
        <v>0</v>
      </c>
      <c r="D17" s="23">
        <v>2636</v>
      </c>
      <c r="E17" s="29">
        <f>D17/B17</f>
        <v>10.80327868852459</v>
      </c>
      <c r="F17" s="23">
        <v>3493.73</v>
      </c>
      <c r="G17" s="23">
        <v>3804.08</v>
      </c>
      <c r="H17" s="23">
        <v>3477.05</v>
      </c>
      <c r="I17" s="14"/>
      <c r="J17" s="38"/>
      <c r="L17" s="1"/>
    </row>
    <row r="18" spans="1:10" ht="13.5" thickBot="1">
      <c r="A18" s="15" t="s">
        <v>26</v>
      </c>
      <c r="B18" s="24">
        <v>574.3</v>
      </c>
      <c r="C18" s="24">
        <v>0</v>
      </c>
      <c r="D18" s="24">
        <v>8596.69</v>
      </c>
      <c r="E18" s="24">
        <f>D18/B18</f>
        <v>14.968988333623544</v>
      </c>
      <c r="F18" s="24">
        <v>15802.06</v>
      </c>
      <c r="G18" s="24">
        <v>17054.33</v>
      </c>
      <c r="H18" s="24">
        <v>13399.6</v>
      </c>
      <c r="I18" s="39"/>
      <c r="J18" s="38"/>
    </row>
    <row r="19" spans="1:10" s="1" customFormat="1" ht="13.5" thickTop="1">
      <c r="A19" s="67" t="s">
        <v>27</v>
      </c>
      <c r="B19" s="68"/>
      <c r="C19" s="68"/>
      <c r="D19" s="68"/>
      <c r="E19" s="68"/>
      <c r="F19" s="68"/>
      <c r="G19" s="68"/>
      <c r="H19" s="68"/>
      <c r="I19" s="69"/>
      <c r="J19" s="38"/>
    </row>
    <row r="20" spans="1:10" ht="12.75">
      <c r="A20" s="13" t="s">
        <v>28</v>
      </c>
      <c r="B20" s="23">
        <v>831</v>
      </c>
      <c r="C20" s="23">
        <v>5</v>
      </c>
      <c r="D20" s="23">
        <v>10882</v>
      </c>
      <c r="E20" s="23">
        <f>D20/B20</f>
        <v>13.095066185318894</v>
      </c>
      <c r="F20" s="23">
        <v>37488</v>
      </c>
      <c r="G20" s="23">
        <v>35975</v>
      </c>
      <c r="H20" s="23">
        <v>28813</v>
      </c>
      <c r="I20" s="14"/>
      <c r="J20" s="38"/>
    </row>
    <row r="21" spans="1:10" ht="12.75">
      <c r="A21" s="22" t="s">
        <v>76</v>
      </c>
      <c r="B21" s="26"/>
      <c r="C21" s="26"/>
      <c r="D21" s="26"/>
      <c r="E21" s="26"/>
      <c r="F21" s="26"/>
      <c r="G21" s="26"/>
      <c r="H21" s="26"/>
      <c r="I21" s="41"/>
      <c r="J21" s="38"/>
    </row>
    <row r="22" spans="1:10" ht="12.75">
      <c r="A22" s="21" t="s">
        <v>83</v>
      </c>
      <c r="B22" s="27">
        <v>5211</v>
      </c>
      <c r="C22" s="27">
        <v>21</v>
      </c>
      <c r="D22" s="27">
        <v>72326</v>
      </c>
      <c r="E22" s="27">
        <f>D22/B22</f>
        <v>13.8794857033199</v>
      </c>
      <c r="F22" s="27">
        <v>113973</v>
      </c>
      <c r="G22" s="27">
        <v>125906</v>
      </c>
      <c r="H22" s="27">
        <v>117348</v>
      </c>
      <c r="I22" s="42"/>
      <c r="J22" s="38"/>
    </row>
    <row r="23" spans="1:10" ht="12.75">
      <c r="A23" s="13" t="s">
        <v>29</v>
      </c>
      <c r="B23" s="23">
        <v>367</v>
      </c>
      <c r="C23" s="23">
        <v>20</v>
      </c>
      <c r="D23" s="23">
        <v>3652.02</v>
      </c>
      <c r="E23" s="29">
        <f>D23/B23</f>
        <v>9.95100817438692</v>
      </c>
      <c r="F23" s="23">
        <v>37337</v>
      </c>
      <c r="G23" s="23">
        <v>38063</v>
      </c>
      <c r="H23" s="23">
        <v>27764</v>
      </c>
      <c r="I23" s="14"/>
      <c r="J23" s="38"/>
    </row>
    <row r="24" spans="1:10" ht="12.75">
      <c r="A24" s="16" t="s">
        <v>77</v>
      </c>
      <c r="B24" s="25">
        <v>1794</v>
      </c>
      <c r="C24" s="25">
        <v>41</v>
      </c>
      <c r="D24" s="25">
        <v>13561</v>
      </c>
      <c r="E24" s="25">
        <f>D24/B24</f>
        <v>7.559085841694538</v>
      </c>
      <c r="F24" s="25">
        <v>34315.68</v>
      </c>
      <c r="G24" s="25">
        <v>41806.01</v>
      </c>
      <c r="H24" s="25">
        <v>32043.05</v>
      </c>
      <c r="I24" s="40"/>
      <c r="J24" s="38"/>
    </row>
    <row r="25" spans="1:10" ht="13.5" thickBot="1">
      <c r="A25" s="17" t="s">
        <v>30</v>
      </c>
      <c r="B25" s="28">
        <v>238</v>
      </c>
      <c r="C25" s="28">
        <v>1</v>
      </c>
      <c r="D25" s="28">
        <v>2321.58</v>
      </c>
      <c r="E25" s="28">
        <f>D25/B25</f>
        <v>9.75453781512605</v>
      </c>
      <c r="F25" s="28">
        <v>2025</v>
      </c>
      <c r="G25" s="28">
        <v>2355</v>
      </c>
      <c r="H25" s="28">
        <v>2069</v>
      </c>
      <c r="I25" s="43"/>
      <c r="J25" s="38"/>
    </row>
    <row r="26" spans="1:10" s="1" customFormat="1" ht="13.5" thickTop="1">
      <c r="A26" s="67" t="s">
        <v>31</v>
      </c>
      <c r="B26" s="68"/>
      <c r="C26" s="68"/>
      <c r="D26" s="68"/>
      <c r="E26" s="68"/>
      <c r="F26" s="68"/>
      <c r="G26" s="68"/>
      <c r="H26" s="68"/>
      <c r="I26" s="69"/>
      <c r="J26" s="38"/>
    </row>
    <row r="27" spans="1:10" ht="12.75">
      <c r="A27" s="13" t="s">
        <v>32</v>
      </c>
      <c r="B27" s="23">
        <v>230.5</v>
      </c>
      <c r="C27" s="23">
        <v>2</v>
      </c>
      <c r="D27" s="23">
        <v>2698.33</v>
      </c>
      <c r="E27" s="23">
        <f>D27/B27</f>
        <v>11.70642082429501</v>
      </c>
      <c r="F27" s="23">
        <v>4564</v>
      </c>
      <c r="G27" s="23">
        <v>3911</v>
      </c>
      <c r="H27" s="23">
        <v>3281</v>
      </c>
      <c r="I27" s="14"/>
      <c r="J27" s="38"/>
    </row>
    <row r="28" spans="1:10" ht="12.75">
      <c r="A28" s="16" t="s">
        <v>33</v>
      </c>
      <c r="B28" s="25">
        <v>728</v>
      </c>
      <c r="C28" s="25">
        <v>1.5</v>
      </c>
      <c r="D28" s="25">
        <v>11635.06</v>
      </c>
      <c r="E28" s="25">
        <f>D28/B28</f>
        <v>15.982225274725273</v>
      </c>
      <c r="F28" s="25">
        <v>13246</v>
      </c>
      <c r="G28" s="25">
        <v>15785</v>
      </c>
      <c r="H28" s="25">
        <v>18884</v>
      </c>
      <c r="I28" s="40"/>
      <c r="J28" s="38"/>
    </row>
    <row r="29" spans="1:10" ht="12.75">
      <c r="A29" s="13" t="s">
        <v>78</v>
      </c>
      <c r="B29" s="23">
        <v>57</v>
      </c>
      <c r="C29" s="23">
        <v>0</v>
      </c>
      <c r="D29" s="23">
        <v>822.2</v>
      </c>
      <c r="E29" s="29">
        <f>D29/B29</f>
        <v>14.424561403508772</v>
      </c>
      <c r="F29" s="23">
        <v>1595</v>
      </c>
      <c r="G29" s="23">
        <v>1733</v>
      </c>
      <c r="H29" s="23">
        <v>1894</v>
      </c>
      <c r="I29" s="14"/>
      <c r="J29" s="38"/>
    </row>
    <row r="30" spans="1:10" ht="13.5" thickBot="1">
      <c r="A30" s="15" t="s">
        <v>79</v>
      </c>
      <c r="B30" s="24">
        <v>180</v>
      </c>
      <c r="C30" s="24">
        <v>3</v>
      </c>
      <c r="D30" s="24">
        <v>2347.2</v>
      </c>
      <c r="E30" s="24">
        <f>D30/B30</f>
        <v>13.04</v>
      </c>
      <c r="F30" s="24">
        <v>2846</v>
      </c>
      <c r="G30" s="24">
        <v>4228</v>
      </c>
      <c r="H30" s="24">
        <v>4300</v>
      </c>
      <c r="I30" s="39"/>
      <c r="J30" s="38"/>
    </row>
    <row r="31" spans="1:10" s="1" customFormat="1" ht="13.5" thickTop="1">
      <c r="A31" s="67" t="s">
        <v>34</v>
      </c>
      <c r="B31" s="68"/>
      <c r="C31" s="68"/>
      <c r="D31" s="68"/>
      <c r="E31" s="68"/>
      <c r="F31" s="68"/>
      <c r="G31" s="68"/>
      <c r="H31" s="68"/>
      <c r="I31" s="69"/>
      <c r="J31" s="38"/>
    </row>
    <row r="32" spans="1:10" ht="12.75">
      <c r="A32" s="13" t="s">
        <v>35</v>
      </c>
      <c r="B32" s="23">
        <v>382</v>
      </c>
      <c r="C32" s="23">
        <v>5</v>
      </c>
      <c r="D32" s="23">
        <v>4145.44</v>
      </c>
      <c r="E32" s="23">
        <f>D32/B32</f>
        <v>10.851937172774868</v>
      </c>
      <c r="F32" s="23">
        <v>13482</v>
      </c>
      <c r="G32" s="23">
        <v>11550</v>
      </c>
      <c r="H32" s="23">
        <v>12365</v>
      </c>
      <c r="I32" s="14"/>
      <c r="J32" s="38"/>
    </row>
    <row r="33" spans="1:10" ht="12.75">
      <c r="A33" s="13" t="s">
        <v>36</v>
      </c>
      <c r="B33" s="23">
        <v>35</v>
      </c>
      <c r="C33" s="23">
        <v>0</v>
      </c>
      <c r="D33" s="23">
        <v>539</v>
      </c>
      <c r="E33" s="23">
        <f>D33/B33</f>
        <v>15.4</v>
      </c>
      <c r="F33" s="23">
        <v>439</v>
      </c>
      <c r="G33" s="23">
        <v>457</v>
      </c>
      <c r="H33" s="23">
        <v>578</v>
      </c>
      <c r="I33" s="14"/>
      <c r="J33" s="38"/>
    </row>
    <row r="34" spans="1:10" ht="13.5" thickBot="1">
      <c r="A34" s="15" t="s">
        <v>37</v>
      </c>
      <c r="B34" s="24">
        <v>200</v>
      </c>
      <c r="C34" s="24">
        <v>0</v>
      </c>
      <c r="D34" s="24">
        <v>2464.55</v>
      </c>
      <c r="E34" s="24">
        <f>D34/B34</f>
        <v>12.322750000000001</v>
      </c>
      <c r="F34" s="24">
        <v>2104</v>
      </c>
      <c r="G34" s="24">
        <v>2467</v>
      </c>
      <c r="H34" s="24">
        <v>3022</v>
      </c>
      <c r="I34" s="39"/>
      <c r="J34" s="38"/>
    </row>
    <row r="35" spans="1:10" s="1" customFormat="1" ht="13.5" thickTop="1">
      <c r="A35" s="67" t="s">
        <v>38</v>
      </c>
      <c r="B35" s="68"/>
      <c r="C35" s="68"/>
      <c r="D35" s="68"/>
      <c r="E35" s="68"/>
      <c r="F35" s="68"/>
      <c r="G35" s="68"/>
      <c r="H35" s="68"/>
      <c r="I35" s="69"/>
      <c r="J35" s="38"/>
    </row>
    <row r="36" spans="1:10" ht="12.75">
      <c r="A36" s="30" t="s">
        <v>39</v>
      </c>
      <c r="B36" s="23">
        <v>309.5</v>
      </c>
      <c r="C36" s="23">
        <v>3</v>
      </c>
      <c r="D36" s="23">
        <v>3284</v>
      </c>
      <c r="E36" s="23">
        <f>D36/B36</f>
        <v>10.610662358642973</v>
      </c>
      <c r="F36" s="23">
        <v>30165</v>
      </c>
      <c r="G36" s="23">
        <v>25692</v>
      </c>
      <c r="H36" s="23">
        <v>36173</v>
      </c>
      <c r="I36" s="44"/>
      <c r="J36" s="38"/>
    </row>
    <row r="37" spans="1:10" ht="13.5" thickBot="1">
      <c r="A37" s="31" t="s">
        <v>40</v>
      </c>
      <c r="B37" s="24">
        <v>2384</v>
      </c>
      <c r="C37" s="24">
        <v>77.03</v>
      </c>
      <c r="D37" s="24">
        <v>29215.14</v>
      </c>
      <c r="E37" s="24">
        <f>D37/B37</f>
        <v>12.254672818791946</v>
      </c>
      <c r="F37" s="24">
        <v>93591</v>
      </c>
      <c r="G37" s="24">
        <v>106995</v>
      </c>
      <c r="H37" s="24">
        <v>82217</v>
      </c>
      <c r="I37" s="45"/>
      <c r="J37" s="38"/>
    </row>
    <row r="38" spans="1:10" s="1" customFormat="1" ht="13.5" thickTop="1">
      <c r="A38" s="70" t="s">
        <v>41</v>
      </c>
      <c r="B38" s="71"/>
      <c r="C38" s="71"/>
      <c r="D38" s="71"/>
      <c r="E38" s="71"/>
      <c r="F38" s="71"/>
      <c r="G38" s="71"/>
      <c r="H38" s="71"/>
      <c r="I38" s="72"/>
      <c r="J38" s="38"/>
    </row>
    <row r="39" spans="1:10" ht="12.75">
      <c r="A39" s="13" t="s">
        <v>42</v>
      </c>
      <c r="B39" s="23">
        <v>367</v>
      </c>
      <c r="C39" s="23">
        <v>3.07</v>
      </c>
      <c r="D39" s="23">
        <v>4685.8</v>
      </c>
      <c r="E39" s="23">
        <f>D39/B39</f>
        <v>12.767847411444142</v>
      </c>
      <c r="F39" s="23">
        <v>4950</v>
      </c>
      <c r="G39" s="23">
        <v>9013</v>
      </c>
      <c r="H39" s="23">
        <v>12057</v>
      </c>
      <c r="I39" s="14"/>
      <c r="J39" s="38"/>
    </row>
    <row r="40" spans="1:10" ht="12.75">
      <c r="A40" s="16" t="s">
        <v>43</v>
      </c>
      <c r="B40" s="25">
        <v>9458.6</v>
      </c>
      <c r="C40" s="25">
        <v>115</v>
      </c>
      <c r="D40" s="25">
        <v>127066.62</v>
      </c>
      <c r="E40" s="25">
        <f>D40/B40</f>
        <v>13.433977544245447</v>
      </c>
      <c r="F40" s="25">
        <v>173216.64</v>
      </c>
      <c r="G40" s="25">
        <v>223441.2</v>
      </c>
      <c r="H40" s="25">
        <v>235684.35</v>
      </c>
      <c r="I40" s="40"/>
      <c r="J40" s="38"/>
    </row>
    <row r="41" spans="1:10" ht="12.75">
      <c r="A41" s="13" t="s">
        <v>44</v>
      </c>
      <c r="B41" s="23">
        <v>39</v>
      </c>
      <c r="C41" s="23">
        <v>0</v>
      </c>
      <c r="D41" s="23">
        <v>775.2</v>
      </c>
      <c r="E41" s="29">
        <f>D41/B41</f>
        <v>19.876923076923077</v>
      </c>
      <c r="F41" s="23">
        <v>723</v>
      </c>
      <c r="G41" s="23">
        <v>817</v>
      </c>
      <c r="H41" s="23">
        <v>920</v>
      </c>
      <c r="I41" s="14"/>
      <c r="J41" s="38"/>
    </row>
    <row r="42" spans="1:10" ht="13.5" thickBot="1">
      <c r="A42" s="15" t="s">
        <v>45</v>
      </c>
      <c r="B42" s="24">
        <v>379</v>
      </c>
      <c r="C42" s="24">
        <v>9</v>
      </c>
      <c r="D42" s="24">
        <v>4911.57</v>
      </c>
      <c r="E42" s="24">
        <f>D42/B42</f>
        <v>12.95928759894459</v>
      </c>
      <c r="F42" s="24">
        <v>8846</v>
      </c>
      <c r="G42" s="24">
        <v>9535</v>
      </c>
      <c r="H42" s="24">
        <v>7532.18</v>
      </c>
      <c r="I42" s="39"/>
      <c r="J42" s="38"/>
    </row>
    <row r="43" spans="1:10" s="1" customFormat="1" ht="13.5" thickTop="1">
      <c r="A43" s="67" t="s">
        <v>48</v>
      </c>
      <c r="B43" s="68"/>
      <c r="C43" s="68"/>
      <c r="D43" s="68"/>
      <c r="E43" s="68"/>
      <c r="F43" s="68"/>
      <c r="G43" s="68"/>
      <c r="H43" s="68"/>
      <c r="I43" s="69"/>
      <c r="J43" s="38"/>
    </row>
    <row r="44" spans="1:10" ht="12.75">
      <c r="A44" s="13" t="s">
        <v>80</v>
      </c>
      <c r="B44" s="23">
        <v>144</v>
      </c>
      <c r="C44" s="23">
        <v>10</v>
      </c>
      <c r="D44" s="23">
        <v>1514</v>
      </c>
      <c r="E44" s="23">
        <f>D44/B44</f>
        <v>10.51388888888889</v>
      </c>
      <c r="F44" s="23">
        <v>3938</v>
      </c>
      <c r="G44" s="23">
        <v>4100</v>
      </c>
      <c r="H44" s="23">
        <v>3540</v>
      </c>
      <c r="I44" s="14"/>
      <c r="J44" s="38"/>
    </row>
    <row r="45" spans="1:10" ht="13.5" thickBot="1">
      <c r="A45" s="15" t="s">
        <v>46</v>
      </c>
      <c r="B45" s="24">
        <v>209</v>
      </c>
      <c r="C45" s="24">
        <v>9</v>
      </c>
      <c r="D45" s="24">
        <v>2416.54</v>
      </c>
      <c r="E45" s="24">
        <f>D45/B45</f>
        <v>11.562392344497608</v>
      </c>
      <c r="F45" s="24">
        <v>5064</v>
      </c>
      <c r="G45" s="24">
        <v>4920</v>
      </c>
      <c r="H45" s="24">
        <v>4352</v>
      </c>
      <c r="I45" s="39"/>
      <c r="J45" s="38"/>
    </row>
    <row r="46" spans="1:10" s="1" customFormat="1" ht="13.5" thickTop="1">
      <c r="A46" s="67" t="s">
        <v>47</v>
      </c>
      <c r="B46" s="68"/>
      <c r="C46" s="68"/>
      <c r="D46" s="68"/>
      <c r="E46" s="68"/>
      <c r="F46" s="68"/>
      <c r="G46" s="68"/>
      <c r="H46" s="68"/>
      <c r="I46" s="69"/>
      <c r="J46" s="38"/>
    </row>
    <row r="47" spans="1:10" ht="12.75">
      <c r="A47" s="13" t="s">
        <v>49</v>
      </c>
      <c r="B47" s="23">
        <v>22</v>
      </c>
      <c r="C47" s="23">
        <v>1</v>
      </c>
      <c r="D47" s="23">
        <v>256.1</v>
      </c>
      <c r="E47" s="23">
        <f aca="true" t="shared" si="0" ref="E47:E52">D47/B47</f>
        <v>11.640909090909092</v>
      </c>
      <c r="F47" s="23">
        <v>266</v>
      </c>
      <c r="G47" s="23">
        <v>277</v>
      </c>
      <c r="H47" s="23">
        <v>343</v>
      </c>
      <c r="I47" s="14"/>
      <c r="J47" s="38"/>
    </row>
    <row r="48" spans="1:10" ht="12.75">
      <c r="A48" s="16" t="s">
        <v>50</v>
      </c>
      <c r="B48" s="25">
        <v>59</v>
      </c>
      <c r="C48" s="25">
        <v>3</v>
      </c>
      <c r="D48" s="25">
        <v>1332.3</v>
      </c>
      <c r="E48" s="25">
        <f t="shared" si="0"/>
        <v>22.58135593220339</v>
      </c>
      <c r="F48" s="25">
        <v>1802</v>
      </c>
      <c r="G48" s="25">
        <v>1643</v>
      </c>
      <c r="H48" s="25">
        <v>2116</v>
      </c>
      <c r="I48" s="40"/>
      <c r="J48" s="38"/>
    </row>
    <row r="49" spans="1:10" ht="12.75">
      <c r="A49" s="13" t="s">
        <v>51</v>
      </c>
      <c r="B49" s="23">
        <v>11</v>
      </c>
      <c r="C49" s="23">
        <v>0</v>
      </c>
      <c r="D49" s="23">
        <v>155</v>
      </c>
      <c r="E49" s="29">
        <f t="shared" si="0"/>
        <v>14.090909090909092</v>
      </c>
      <c r="F49" s="23">
        <v>2330</v>
      </c>
      <c r="G49" s="23">
        <v>2140</v>
      </c>
      <c r="H49" s="23">
        <v>1767</v>
      </c>
      <c r="I49" s="14"/>
      <c r="J49" s="38"/>
    </row>
    <row r="50" spans="1:10" ht="12.75">
      <c r="A50" s="16" t="s">
        <v>52</v>
      </c>
      <c r="B50" s="25">
        <v>32</v>
      </c>
      <c r="C50" s="25">
        <v>0</v>
      </c>
      <c r="D50" s="25">
        <v>811</v>
      </c>
      <c r="E50" s="25">
        <f t="shared" si="0"/>
        <v>25.34375</v>
      </c>
      <c r="F50" s="25">
        <v>2357</v>
      </c>
      <c r="G50" s="25">
        <v>1889</v>
      </c>
      <c r="H50" s="25">
        <v>1296</v>
      </c>
      <c r="I50" s="40"/>
      <c r="J50" s="38"/>
    </row>
    <row r="51" spans="1:10" ht="12.75">
      <c r="A51" s="13" t="s">
        <v>53</v>
      </c>
      <c r="B51" s="23">
        <v>66</v>
      </c>
      <c r="C51" s="23">
        <v>3</v>
      </c>
      <c r="D51" s="23">
        <v>1050.62</v>
      </c>
      <c r="E51" s="29">
        <f t="shared" si="0"/>
        <v>15.918484848484846</v>
      </c>
      <c r="F51" s="23">
        <v>1367</v>
      </c>
      <c r="G51" s="23">
        <v>835</v>
      </c>
      <c r="H51" s="23">
        <v>1051</v>
      </c>
      <c r="I51" s="14"/>
      <c r="J51" s="38"/>
    </row>
    <row r="52" spans="1:10" ht="13.5" thickBot="1">
      <c r="A52" s="15" t="s">
        <v>54</v>
      </c>
      <c r="B52" s="24">
        <v>253</v>
      </c>
      <c r="C52" s="24">
        <v>0</v>
      </c>
      <c r="D52" s="24">
        <v>2529.05</v>
      </c>
      <c r="E52" s="24">
        <f t="shared" si="0"/>
        <v>9.996245059288539</v>
      </c>
      <c r="F52" s="24">
        <v>3732</v>
      </c>
      <c r="G52" s="24">
        <v>3518</v>
      </c>
      <c r="H52" s="24">
        <v>5254</v>
      </c>
      <c r="I52" s="39"/>
      <c r="J52" s="38"/>
    </row>
    <row r="53" spans="1:10" s="1" customFormat="1" ht="13.5" thickTop="1">
      <c r="A53" s="67" t="s">
        <v>55</v>
      </c>
      <c r="B53" s="68"/>
      <c r="C53" s="68"/>
      <c r="D53" s="68"/>
      <c r="E53" s="68"/>
      <c r="F53" s="68"/>
      <c r="G53" s="68"/>
      <c r="H53" s="68"/>
      <c r="I53" s="69"/>
      <c r="J53" s="38"/>
    </row>
    <row r="54" spans="1:10" ht="12.75">
      <c r="A54" s="13" t="s">
        <v>56</v>
      </c>
      <c r="B54" s="23">
        <v>106</v>
      </c>
      <c r="C54" s="23">
        <v>16</v>
      </c>
      <c r="D54" s="23">
        <v>1852</v>
      </c>
      <c r="E54" s="23">
        <f aca="true" t="shared" si="1" ref="E54:E60">D54/B54</f>
        <v>17.471698113207548</v>
      </c>
      <c r="F54" s="23">
        <v>4498</v>
      </c>
      <c r="G54" s="23">
        <v>3479</v>
      </c>
      <c r="H54" s="23">
        <v>3219</v>
      </c>
      <c r="I54" s="14"/>
      <c r="J54" s="38"/>
    </row>
    <row r="55" spans="1:10" ht="12.75">
      <c r="A55" s="13" t="s">
        <v>57</v>
      </c>
      <c r="B55" s="23">
        <v>76</v>
      </c>
      <c r="C55" s="23">
        <v>5.1</v>
      </c>
      <c r="D55" s="23">
        <v>1339.35</v>
      </c>
      <c r="E55" s="23">
        <f t="shared" si="1"/>
        <v>17.623026315789474</v>
      </c>
      <c r="F55" s="23">
        <v>1037</v>
      </c>
      <c r="G55" s="23">
        <v>3812</v>
      </c>
      <c r="H55" s="23">
        <v>1043</v>
      </c>
      <c r="I55" s="14"/>
      <c r="J55" s="38"/>
    </row>
    <row r="56" spans="1:10" ht="12.75">
      <c r="A56" s="16" t="s">
        <v>58</v>
      </c>
      <c r="B56" s="25">
        <v>1036</v>
      </c>
      <c r="C56" s="25">
        <v>65</v>
      </c>
      <c r="D56" s="25">
        <v>11848.95</v>
      </c>
      <c r="E56" s="25">
        <f t="shared" si="1"/>
        <v>11.437210424710425</v>
      </c>
      <c r="F56" s="25">
        <v>19384</v>
      </c>
      <c r="G56" s="25">
        <v>42181.2</v>
      </c>
      <c r="H56" s="25">
        <v>22325</v>
      </c>
      <c r="I56" s="40"/>
      <c r="J56" s="38"/>
    </row>
    <row r="57" spans="1:10" ht="12.75">
      <c r="A57" s="13" t="s">
        <v>59</v>
      </c>
      <c r="B57" s="23">
        <v>116</v>
      </c>
      <c r="C57" s="23">
        <v>2</v>
      </c>
      <c r="D57" s="23">
        <v>1830.79</v>
      </c>
      <c r="E57" s="29">
        <f t="shared" si="1"/>
        <v>15.782672413793103</v>
      </c>
      <c r="F57" s="23">
        <v>1664.24</v>
      </c>
      <c r="G57" s="23">
        <v>2016.07</v>
      </c>
      <c r="H57" s="23">
        <v>1793.3</v>
      </c>
      <c r="I57" s="14"/>
      <c r="J57" s="38"/>
    </row>
    <row r="58" spans="1:10" ht="12.75">
      <c r="A58" s="16" t="s">
        <v>60</v>
      </c>
      <c r="B58" s="25">
        <v>554</v>
      </c>
      <c r="C58" s="25">
        <v>1</v>
      </c>
      <c r="D58" s="25">
        <v>9729.1</v>
      </c>
      <c r="E58" s="25">
        <f t="shared" si="1"/>
        <v>17.561552346570398</v>
      </c>
      <c r="F58" s="25">
        <v>8217.92</v>
      </c>
      <c r="G58" s="25">
        <v>11622.86</v>
      </c>
      <c r="H58" s="25">
        <v>11574.27</v>
      </c>
      <c r="I58" s="40"/>
      <c r="J58" s="38"/>
    </row>
    <row r="59" spans="1:10" ht="12.75">
      <c r="A59" s="13" t="s">
        <v>61</v>
      </c>
      <c r="B59" s="23">
        <v>72</v>
      </c>
      <c r="C59" s="23">
        <v>1</v>
      </c>
      <c r="D59" s="23">
        <v>1030.51</v>
      </c>
      <c r="E59" s="29">
        <f t="shared" si="1"/>
        <v>14.31263888888889</v>
      </c>
      <c r="F59" s="23">
        <v>1184.81</v>
      </c>
      <c r="G59" s="23">
        <v>1319.58</v>
      </c>
      <c r="H59" s="23">
        <v>1297</v>
      </c>
      <c r="I59" s="14"/>
      <c r="J59" s="38"/>
    </row>
    <row r="60" spans="1:10" ht="13.5" thickBot="1">
      <c r="A60" s="15" t="s">
        <v>62</v>
      </c>
      <c r="B60" s="24">
        <v>195</v>
      </c>
      <c r="C60" s="24">
        <v>0</v>
      </c>
      <c r="D60" s="24">
        <v>3593.14</v>
      </c>
      <c r="E60" s="24">
        <f t="shared" si="1"/>
        <v>18.426358974358973</v>
      </c>
      <c r="F60" s="24">
        <v>2925.74</v>
      </c>
      <c r="G60" s="24">
        <v>3873.28</v>
      </c>
      <c r="H60" s="24">
        <v>3844</v>
      </c>
      <c r="I60" s="39"/>
      <c r="J60" s="38"/>
    </row>
    <row r="61" spans="1:10" s="1" customFormat="1" ht="13.5" thickTop="1">
      <c r="A61" s="67" t="s">
        <v>63</v>
      </c>
      <c r="B61" s="68"/>
      <c r="C61" s="68"/>
      <c r="D61" s="68"/>
      <c r="E61" s="68"/>
      <c r="F61" s="68"/>
      <c r="G61" s="68"/>
      <c r="H61" s="68"/>
      <c r="I61" s="69"/>
      <c r="J61" s="38"/>
    </row>
    <row r="62" spans="1:10" ht="12.75">
      <c r="A62" s="30" t="s">
        <v>64</v>
      </c>
      <c r="B62" s="23">
        <v>176</v>
      </c>
      <c r="C62" s="23">
        <v>0</v>
      </c>
      <c r="D62" s="23">
        <v>2450.45</v>
      </c>
      <c r="E62" s="23">
        <f>D62/B62</f>
        <v>13.923011363636363</v>
      </c>
      <c r="F62" s="23">
        <v>4064.84</v>
      </c>
      <c r="G62" s="23">
        <v>5479.84</v>
      </c>
      <c r="H62" s="23">
        <v>5133.43</v>
      </c>
      <c r="I62" s="44"/>
      <c r="J62" s="38"/>
    </row>
    <row r="63" spans="1:10" ht="12.75">
      <c r="A63" s="30" t="s">
        <v>81</v>
      </c>
      <c r="B63" s="23">
        <v>9</v>
      </c>
      <c r="C63" s="23">
        <v>0</v>
      </c>
      <c r="D63" s="23">
        <v>111</v>
      </c>
      <c r="E63" s="23">
        <f>D63/B63</f>
        <v>12.333333333333334</v>
      </c>
      <c r="F63" s="23">
        <v>180</v>
      </c>
      <c r="G63" s="23">
        <v>180</v>
      </c>
      <c r="H63" s="23">
        <v>135</v>
      </c>
      <c r="I63" s="44"/>
      <c r="J63" s="38"/>
    </row>
    <row r="64" spans="1:10" ht="13.5" thickBot="1">
      <c r="A64" s="31" t="s">
        <v>82</v>
      </c>
      <c r="B64" s="24">
        <v>22</v>
      </c>
      <c r="C64" s="24">
        <v>0</v>
      </c>
      <c r="D64" s="24">
        <v>342</v>
      </c>
      <c r="E64" s="24">
        <f>D64/B64</f>
        <v>15.545454545454545</v>
      </c>
      <c r="F64" s="24">
        <v>946</v>
      </c>
      <c r="G64" s="24">
        <v>687</v>
      </c>
      <c r="H64" s="24">
        <v>372</v>
      </c>
      <c r="I64" s="45"/>
      <c r="J64" s="38"/>
    </row>
    <row r="65" spans="1:10" s="1" customFormat="1" ht="13.5" thickTop="1">
      <c r="A65" s="70" t="s">
        <v>65</v>
      </c>
      <c r="B65" s="71"/>
      <c r="C65" s="71"/>
      <c r="D65" s="71"/>
      <c r="E65" s="71"/>
      <c r="F65" s="71"/>
      <c r="G65" s="71"/>
      <c r="H65" s="71"/>
      <c r="I65" s="72"/>
      <c r="J65" s="38"/>
    </row>
    <row r="66" spans="1:10" ht="12.75">
      <c r="A66" s="13" t="s">
        <v>66</v>
      </c>
      <c r="B66" s="23">
        <v>112</v>
      </c>
      <c r="C66" s="23">
        <v>0</v>
      </c>
      <c r="D66" s="23">
        <v>1643.76</v>
      </c>
      <c r="E66" s="23">
        <f>D66/B66</f>
        <v>14.676428571428572</v>
      </c>
      <c r="F66" s="23">
        <v>6149.42</v>
      </c>
      <c r="G66" s="23">
        <v>8054.32</v>
      </c>
      <c r="H66" s="23">
        <v>7455.9</v>
      </c>
      <c r="I66" s="14"/>
      <c r="J66" s="38"/>
    </row>
    <row r="67" spans="1:10" ht="13.5" thickBot="1">
      <c r="A67" s="15" t="s">
        <v>67</v>
      </c>
      <c r="B67" s="24">
        <v>284</v>
      </c>
      <c r="C67" s="24">
        <v>1</v>
      </c>
      <c r="D67" s="24">
        <v>5093.27</v>
      </c>
      <c r="E67" s="24">
        <f>D67/B67</f>
        <v>17.93404929577465</v>
      </c>
      <c r="F67" s="24">
        <v>10138.32</v>
      </c>
      <c r="G67" s="24">
        <v>11552.11</v>
      </c>
      <c r="H67" s="24">
        <v>10026.34</v>
      </c>
      <c r="I67" s="39"/>
      <c r="J67" s="38"/>
    </row>
    <row r="68" spans="1:10" s="1" customFormat="1" ht="13.5" thickTop="1">
      <c r="A68" s="67" t="s">
        <v>68</v>
      </c>
      <c r="B68" s="68"/>
      <c r="C68" s="68"/>
      <c r="D68" s="68"/>
      <c r="E68" s="68"/>
      <c r="F68" s="68"/>
      <c r="G68" s="68"/>
      <c r="H68" s="68"/>
      <c r="I68" s="69"/>
      <c r="J68" s="38"/>
    </row>
    <row r="69" spans="1:10" ht="12.75">
      <c r="A69" s="13" t="s">
        <v>69</v>
      </c>
      <c r="B69" s="23">
        <v>224</v>
      </c>
      <c r="C69" s="23">
        <v>3</v>
      </c>
      <c r="D69" s="23">
        <v>3480.82</v>
      </c>
      <c r="E69" s="23">
        <f>D69/B69</f>
        <v>15.539375000000001</v>
      </c>
      <c r="F69" s="23">
        <v>4285.84</v>
      </c>
      <c r="G69" s="23">
        <v>4209.56</v>
      </c>
      <c r="H69" s="23">
        <v>3163.25</v>
      </c>
      <c r="I69" s="14"/>
      <c r="J69" s="38"/>
    </row>
    <row r="70" spans="1:10" ht="13.5" thickBot="1">
      <c r="A70" s="15" t="s">
        <v>70</v>
      </c>
      <c r="B70" s="24">
        <v>1971</v>
      </c>
      <c r="C70" s="24">
        <v>5.35</v>
      </c>
      <c r="D70" s="24">
        <v>35169.18</v>
      </c>
      <c r="E70" s="24">
        <f>D70/B70</f>
        <v>17.84331811263318</v>
      </c>
      <c r="F70" s="24">
        <v>31761.2</v>
      </c>
      <c r="G70" s="24">
        <v>31900.8</v>
      </c>
      <c r="H70" s="24">
        <v>30576.65</v>
      </c>
      <c r="I70" s="39"/>
      <c r="J70" s="38"/>
    </row>
    <row r="71" spans="1:10" ht="13.5" thickTop="1">
      <c r="A71" s="9"/>
      <c r="B71" s="10"/>
      <c r="C71" s="10"/>
      <c r="D71" s="10"/>
      <c r="E71" s="10"/>
      <c r="F71" s="10"/>
      <c r="G71" s="10"/>
      <c r="H71" s="10"/>
      <c r="I71" s="46"/>
      <c r="J71" s="38"/>
    </row>
    <row r="72" spans="1:10" ht="12.75">
      <c r="A72" s="11"/>
      <c r="B72" s="12"/>
      <c r="C72" s="12"/>
      <c r="D72" s="12"/>
      <c r="E72" s="12"/>
      <c r="F72" s="12"/>
      <c r="G72" s="12"/>
      <c r="H72" s="12"/>
      <c r="I72" s="47"/>
      <c r="J72" s="38"/>
    </row>
    <row r="73" spans="1:10" s="1" customFormat="1" ht="12.75">
      <c r="A73" s="53" t="s">
        <v>71</v>
      </c>
      <c r="B73" s="54"/>
      <c r="C73" s="54"/>
      <c r="D73" s="54"/>
      <c r="E73" s="54"/>
      <c r="F73" s="54"/>
      <c r="G73" s="54"/>
      <c r="H73" s="54"/>
      <c r="I73" s="55"/>
      <c r="J73" s="38"/>
    </row>
    <row r="74" spans="1:10" s="2" customFormat="1" ht="12.75">
      <c r="A74" s="19" t="s">
        <v>72</v>
      </c>
      <c r="B74" s="32">
        <f aca="true" t="shared" si="2" ref="B74:D75">B12+B15+B17+B20+B23+B25+B27+B29+B32+B33+B36+B39+B41+B44+B47+B49+B51+B54+B55+B57+B59+B62+B63+B66+B69</f>
        <v>5319</v>
      </c>
      <c r="C74" s="32">
        <f t="shared" si="2"/>
        <v>150.67</v>
      </c>
      <c r="D74" s="32">
        <f t="shared" si="2"/>
        <v>68171.75</v>
      </c>
      <c r="E74" s="23">
        <f>D74/B74</f>
        <v>12.816647866140253</v>
      </c>
      <c r="F74" s="32">
        <f aca="true" t="shared" si="3" ref="F74:H75">F12+F15+F17+F20+F23+F25+F27+F29+F32+F33+F36+F39+F41+F44+F47+F49+F51+F54+F55+F57+F59+F62+F63+F66+F69</f>
        <v>195644.3</v>
      </c>
      <c r="G74" s="32">
        <f t="shared" si="3"/>
        <v>201806.05</v>
      </c>
      <c r="H74" s="32">
        <f t="shared" si="3"/>
        <v>188560.92999999996</v>
      </c>
      <c r="I74" s="48"/>
      <c r="J74" s="38"/>
    </row>
    <row r="75" spans="1:10" ht="12.75">
      <c r="A75" s="18" t="s">
        <v>84</v>
      </c>
      <c r="B75" s="33">
        <f t="shared" si="2"/>
        <v>23016.65</v>
      </c>
      <c r="C75" s="33">
        <f t="shared" si="2"/>
        <v>417.43000000000006</v>
      </c>
      <c r="D75" s="33">
        <f t="shared" si="2"/>
        <v>324512.51</v>
      </c>
      <c r="E75" s="25">
        <f>D75/B75</f>
        <v>14.099033091262195</v>
      </c>
      <c r="F75" s="33">
        <f t="shared" si="3"/>
        <v>518984.55</v>
      </c>
      <c r="G75" s="33">
        <f t="shared" si="3"/>
        <v>631413.21</v>
      </c>
      <c r="H75" s="33">
        <f t="shared" si="3"/>
        <v>570296.7</v>
      </c>
      <c r="I75" s="49"/>
      <c r="J75" s="38"/>
    </row>
    <row r="76" spans="1:10" ht="13.5" thickBot="1">
      <c r="A76" s="20" t="s">
        <v>73</v>
      </c>
      <c r="B76" s="34">
        <f>SUM(B74:B75)</f>
        <v>28335.65</v>
      </c>
      <c r="C76" s="34">
        <f>SUM(C74:C75)</f>
        <v>568.1</v>
      </c>
      <c r="D76" s="34">
        <f>SUM(D74:D75)</f>
        <v>392684.26</v>
      </c>
      <c r="E76" s="35">
        <f>D76/B76</f>
        <v>13.85831134983669</v>
      </c>
      <c r="F76" s="34">
        <f>SUM(F74:F75)</f>
        <v>714628.85</v>
      </c>
      <c r="G76" s="34">
        <f>SUM(G74:G75)</f>
        <v>833219.26</v>
      </c>
      <c r="H76" s="34">
        <f>SUM(H74:H75)</f>
        <v>758857.6299999999</v>
      </c>
      <c r="I76" s="50"/>
      <c r="J76" s="38"/>
    </row>
  </sheetData>
  <mergeCells count="26">
    <mergeCell ref="F6:F8"/>
    <mergeCell ref="G6:G8"/>
    <mergeCell ref="A43:I43"/>
    <mergeCell ref="A46:I46"/>
    <mergeCell ref="A26:I26"/>
    <mergeCell ref="A31:I31"/>
    <mergeCell ref="A73:I73"/>
    <mergeCell ref="A2:I2"/>
    <mergeCell ref="A53:I53"/>
    <mergeCell ref="A61:I61"/>
    <mergeCell ref="A65:I65"/>
    <mergeCell ref="A68:I68"/>
    <mergeCell ref="A35:I35"/>
    <mergeCell ref="A38:I38"/>
    <mergeCell ref="A14:I14"/>
    <mergeCell ref="A19:I19"/>
    <mergeCell ref="B5:C5"/>
    <mergeCell ref="A11:I11"/>
    <mergeCell ref="H6:H8"/>
    <mergeCell ref="F5:H5"/>
    <mergeCell ref="I5:I8"/>
    <mergeCell ref="A5:A8"/>
    <mergeCell ref="D5:D8"/>
    <mergeCell ref="E5:E8"/>
    <mergeCell ref="B6:B8"/>
    <mergeCell ref="C6:C8"/>
  </mergeCells>
  <printOptions/>
  <pageMargins left="0.1968503937007874" right="0" top="0.3937007874015748" bottom="0.3937007874015748" header="0" footer="0"/>
  <pageSetup horizontalDpi="600" verticalDpi="600" orientation="landscape" paperSize="9" scale="8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MV SR</cp:lastModifiedBy>
  <cp:lastPrinted>2007-02-13T12:53:26Z</cp:lastPrinted>
  <dcterms:created xsi:type="dcterms:W3CDTF">2007-01-30T08:45:19Z</dcterms:created>
  <dcterms:modified xsi:type="dcterms:W3CDTF">2007-02-13T12:53:29Z</dcterms:modified>
  <cp:category/>
  <cp:version/>
  <cp:contentType/>
  <cp:contentStatus/>
</cp:coreProperties>
</file>