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ISPA Projects" sheetId="1" r:id="rId1"/>
  </sheets>
  <definedNames>
    <definedName name="_xlnm.Print_Area" localSheetId="0">'ISPA Projects'!$A$2:$I$34</definedName>
  </definedNames>
  <calcPr fullCalcOnLoad="1"/>
</workbook>
</file>

<file path=xl/sharedStrings.xml><?xml version="1.0" encoding="utf-8"?>
<sst xmlns="http://schemas.openxmlformats.org/spreadsheetml/2006/main" count="90" uniqueCount="61">
  <si>
    <t>ISPA Grant</t>
  </si>
  <si>
    <t>2000/CE/16/P/AT/006</t>
  </si>
  <si>
    <t>Seminar for Technical Assistance</t>
  </si>
  <si>
    <t>-</t>
  </si>
  <si>
    <t>2000/SK/16/P/PA/001</t>
  </si>
  <si>
    <t>CCI/2001/CE/16/P/AT/002</t>
  </si>
  <si>
    <t>Monitoring Committees</t>
  </si>
  <si>
    <t>2002/SK/16/P/PA/003</t>
  </si>
  <si>
    <t>2000/SK/16/P/PE/001</t>
  </si>
  <si>
    <t>2000/SK/16/P/PE/002</t>
  </si>
  <si>
    <t>2000/SK/16/P/PE/003</t>
  </si>
  <si>
    <t>2000/SK/16/P/PE/004</t>
  </si>
  <si>
    <t>2001/SK/16/P/PE/005</t>
  </si>
  <si>
    <t>2001/SK/16/P/PE/007</t>
  </si>
  <si>
    <t>2000/SK/16/P/PT/001</t>
  </si>
  <si>
    <t>2001/SK/16/P/PT/002</t>
  </si>
  <si>
    <t>48 % *</t>
  </si>
  <si>
    <t>2001/SK/16/P/PT/003</t>
  </si>
  <si>
    <t>2002/SK/16/P/PT/005</t>
  </si>
  <si>
    <t>2002/SK/16/P/PE/008</t>
  </si>
  <si>
    <t>2002/SK/16/P/PE/009</t>
  </si>
  <si>
    <t>2002/SK/16/P/PE/010</t>
  </si>
  <si>
    <t>2002/SK/16/P/PE/011</t>
  </si>
  <si>
    <t>2002/SK/16/P/PE/012</t>
  </si>
  <si>
    <t>2002/SK/16/P/PA/006</t>
  </si>
  <si>
    <t>2002/SK/16/P/PA/008</t>
  </si>
  <si>
    <t>Assistance to Slovak Regional Water Companies</t>
  </si>
  <si>
    <t>Žilina - Waste Water Treatment Plant Intensification and Sewerage Upgrade</t>
  </si>
  <si>
    <t>Wastewater Disposal System in Banská Bystrica</t>
  </si>
  <si>
    <t>Technical Assistance for Preparation of Environment Projects</t>
  </si>
  <si>
    <t>Komárno Municipality Wastewater Project</t>
  </si>
  <si>
    <t>Environmental Improvement of the Liptov Region</t>
  </si>
  <si>
    <t>Sewerage and wastewater treatment plant in the   town Martin and region Dolný Turiec</t>
  </si>
  <si>
    <t>Extension of Wastewater Treatment Plant for Urban Agglomeration of Nitra</t>
  </si>
  <si>
    <t>Považská Bystrica Waste Water Treatment Plant and Sewerage System</t>
  </si>
  <si>
    <t>Trenčín Right Bank Wastewater Treatment Plant</t>
  </si>
  <si>
    <t>Reconstruction and Extension of the Wastewater Treatment Plant in the City of Zvolen</t>
  </si>
  <si>
    <t>Construction of D61 Motorway, Section Vienna Road-Riverport Bridge in Bratislava, Slovakia</t>
  </si>
  <si>
    <t>Preparation of National Fund and ISPA Implementing Agencies to implement EDIS, including Gap Assessment, EDIS preparation and Compliance Assessment located in Bratislava in Slovakia</t>
  </si>
  <si>
    <t>Supplying the Southern Part of the Veľký Krtíš District with Drinking Water</t>
  </si>
  <si>
    <t>South East Zemplín Drinking Water and Sewerage</t>
  </si>
  <si>
    <t>Modernisation of the Rail Track Bratislava Rača - Trnava, Section Bratislava Rača - Šenkvice</t>
  </si>
  <si>
    <t>Modernisation of the Rail Track Šenkvice - Cífer and Stations Rača - Trnava located in Slovakia</t>
  </si>
  <si>
    <t>Modernisation of the Rail Track Trnava–Nové Mesto nad Váhom, Section Trnava-Piešťany</t>
  </si>
  <si>
    <t>Technical Assistance for the Preparation of Transport Projects</t>
  </si>
  <si>
    <t>2002/SK/16/P/PA/007</t>
  </si>
  <si>
    <t>Assistance to the Preparation of High Priority Preventive Flood Protection Measures</t>
  </si>
  <si>
    <t>Číslo projektu</t>
  </si>
  <si>
    <t>Názov projektu</t>
  </si>
  <si>
    <t>Celkové oprávnené náklady</t>
  </si>
  <si>
    <t>Štátny rozpočet</t>
  </si>
  <si>
    <t>Konečný prijímateľ</t>
  </si>
  <si>
    <t>Národné spolufinancovanie</t>
  </si>
  <si>
    <t>Projekty technickej asistencie</t>
  </si>
  <si>
    <t>Investičné projekty v sektore životného prostredia</t>
  </si>
  <si>
    <t>Investičné projekty v sektore dopravy</t>
  </si>
  <si>
    <t>Celkovo za projekty technickej asistencie</t>
  </si>
  <si>
    <t>Celkovo za investičné projekty - doprava</t>
  </si>
  <si>
    <t>Celkovo za investičné projekty - živ. prostredie</t>
  </si>
  <si>
    <t>Celkom v €</t>
  </si>
  <si>
    <t>Príloha č. 2 - ISPA      Prehľad finančných memoránd ISPA schválených k 31.12.2003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</si>
</sst>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[$€-1];[Red]\-#,##0\ [$€-1]"/>
    <numFmt numFmtId="165" formatCode="#,##0\ [$€-1]"/>
    <numFmt numFmtId="166" formatCode="&quot;Áno&quot;;&quot;Áno&quot;;&quot;Nie&quot;"/>
    <numFmt numFmtId="167" formatCode="&quot;Pravda&quot;;&quot;Pravda&quot;;&quot;Nepravda&quot;"/>
    <numFmt numFmtId="168" formatCode="&quot;Zapnuté&quot;;&quot;Zapnuté&quot;;&quot;Vypnuté&quot;"/>
  </numFmts>
  <fonts count="8">
    <font>
      <sz val="10"/>
      <name val="Arial"/>
      <family val="0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i/>
      <sz val="14"/>
      <name val="Arial"/>
      <family val="2"/>
    </font>
    <font>
      <sz val="9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9" fontId="0" fillId="0" borderId="3" xfId="0" applyNumberForma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7" xfId="0" applyFont="1" applyBorder="1" applyAlignment="1">
      <alignment horizontal="right" vertical="center" wrapText="1"/>
    </xf>
    <xf numFmtId="10" fontId="0" fillId="0" borderId="6" xfId="0" applyNumberForma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164" fontId="0" fillId="0" borderId="9" xfId="0" applyNumberFormat="1" applyBorder="1" applyAlignment="1">
      <alignment horizontal="right" vertical="center" wrapText="1"/>
    </xf>
    <xf numFmtId="164" fontId="0" fillId="0" borderId="10" xfId="0" applyNumberFormat="1" applyBorder="1" applyAlignment="1">
      <alignment horizontal="right" vertical="center" wrapText="1"/>
    </xf>
    <xf numFmtId="164" fontId="1" fillId="0" borderId="11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164" fontId="0" fillId="0" borderId="13" xfId="0" applyNumberFormat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164" fontId="1" fillId="0" borderId="14" xfId="0" applyNumberFormat="1" applyFont="1" applyBorder="1" applyAlignment="1">
      <alignment horizontal="right" vertical="center" wrapText="1"/>
    </xf>
    <xf numFmtId="164" fontId="0" fillId="0" borderId="15" xfId="0" applyNumberFormat="1" applyBorder="1" applyAlignment="1">
      <alignment horizontal="right" vertical="center" wrapText="1"/>
    </xf>
    <xf numFmtId="9" fontId="0" fillId="0" borderId="16" xfId="0" applyNumberFormat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 wrapText="1"/>
    </xf>
    <xf numFmtId="164" fontId="1" fillId="0" borderId="17" xfId="0" applyNumberFormat="1" applyFont="1" applyBorder="1" applyAlignment="1">
      <alignment horizontal="right" vertical="center" wrapText="1"/>
    </xf>
    <xf numFmtId="164" fontId="1" fillId="0" borderId="18" xfId="0" applyNumberFormat="1" applyFont="1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9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164" fontId="0" fillId="0" borderId="12" xfId="0" applyNumberFormat="1" applyBorder="1" applyAlignment="1">
      <alignment horizontal="right" vertical="center" wrapText="1"/>
    </xf>
    <xf numFmtId="10" fontId="0" fillId="0" borderId="9" xfId="0" applyNumberFormat="1" applyBorder="1" applyAlignment="1">
      <alignment horizontal="right" vertical="center" wrapText="1"/>
    </xf>
    <xf numFmtId="164" fontId="1" fillId="0" borderId="19" xfId="0" applyNumberFormat="1" applyFont="1" applyBorder="1" applyAlignment="1">
      <alignment horizontal="right" vertical="center" wrapText="1"/>
    </xf>
    <xf numFmtId="164" fontId="1" fillId="0" borderId="20" xfId="0" applyNumberFormat="1" applyFont="1" applyBorder="1" applyAlignment="1">
      <alignment horizontal="right" vertical="center" wrapText="1"/>
    </xf>
    <xf numFmtId="164" fontId="1" fillId="0" borderId="21" xfId="0" applyNumberFormat="1" applyFont="1" applyBorder="1" applyAlignment="1">
      <alignment horizontal="right" vertical="center" wrapText="1"/>
    </xf>
    <xf numFmtId="164" fontId="1" fillId="0" borderId="7" xfId="0" applyNumberFormat="1" applyFont="1" applyBorder="1" applyAlignment="1">
      <alignment horizontal="right" vertical="center" wrapText="1"/>
    </xf>
    <xf numFmtId="164" fontId="1" fillId="0" borderId="22" xfId="0" applyNumberFormat="1" applyFont="1" applyBorder="1" applyAlignment="1">
      <alignment horizontal="right" vertical="center" wrapText="1"/>
    </xf>
    <xf numFmtId="164" fontId="1" fillId="0" borderId="8" xfId="0" applyNumberFormat="1" applyFont="1" applyBorder="1" applyAlignment="1">
      <alignment horizontal="right" vertical="center" wrapText="1"/>
    </xf>
    <xf numFmtId="9" fontId="0" fillId="0" borderId="9" xfId="0" applyNumberForma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164" fontId="0" fillId="0" borderId="11" xfId="0" applyNumberFormat="1" applyBorder="1" applyAlignment="1">
      <alignment horizontal="right" vertical="center" wrapText="1"/>
    </xf>
    <xf numFmtId="164" fontId="0" fillId="0" borderId="21" xfId="0" applyNumberFormat="1" applyBorder="1" applyAlignment="1">
      <alignment horizontal="right" vertical="center" wrapText="1"/>
    </xf>
    <xf numFmtId="9" fontId="0" fillId="0" borderId="7" xfId="0" applyNumberFormat="1" applyBorder="1" applyAlignment="1">
      <alignment horizontal="right" vertical="center" wrapText="1"/>
    </xf>
    <xf numFmtId="0" fontId="0" fillId="0" borderId="21" xfId="0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165" fontId="0" fillId="0" borderId="14" xfId="0" applyNumberFormat="1" applyBorder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32.7109375" style="1" customWidth="1"/>
    <col min="2" max="2" width="32.28125" style="2" customWidth="1"/>
    <col min="3" max="4" width="17.421875" style="5" bestFit="1" customWidth="1"/>
    <col min="5" max="5" width="6.57421875" style="5" bestFit="1" customWidth="1"/>
    <col min="6" max="6" width="17.421875" style="5" bestFit="1" customWidth="1"/>
    <col min="7" max="7" width="8.28125" style="5" bestFit="1" customWidth="1"/>
    <col min="8" max="8" width="16.00390625" style="5" bestFit="1" customWidth="1"/>
    <col min="9" max="9" width="8.28125" style="5" bestFit="1" customWidth="1"/>
    <col min="10" max="16384" width="9.140625" style="2" customWidth="1"/>
  </cols>
  <sheetData>
    <row r="1" ht="18">
      <c r="B1" s="61"/>
    </row>
    <row r="2" ht="18">
      <c r="A2" s="50" t="s">
        <v>60</v>
      </c>
    </row>
    <row r="3" ht="18.75" thickBot="1"/>
    <row r="4" spans="1:9" s="1" customFormat="1" ht="18.75" thickBot="1">
      <c r="A4" s="60" t="s">
        <v>47</v>
      </c>
      <c r="B4" s="60" t="s">
        <v>48</v>
      </c>
      <c r="C4" s="60" t="s">
        <v>49</v>
      </c>
      <c r="D4" s="60" t="s">
        <v>0</v>
      </c>
      <c r="E4" s="60"/>
      <c r="F4" s="60" t="s">
        <v>52</v>
      </c>
      <c r="G4" s="60"/>
      <c r="H4" s="60"/>
      <c r="I4" s="60"/>
    </row>
    <row r="5" spans="1:9" s="1" customFormat="1" ht="39.75" customHeight="1" thickBot="1">
      <c r="A5" s="60"/>
      <c r="B5" s="60"/>
      <c r="C5" s="60"/>
      <c r="D5" s="60"/>
      <c r="E5" s="60"/>
      <c r="F5" s="60" t="s">
        <v>50</v>
      </c>
      <c r="G5" s="60"/>
      <c r="H5" s="60" t="s">
        <v>51</v>
      </c>
      <c r="I5" s="60"/>
    </row>
    <row r="6" spans="1:9" ht="18.75" thickBot="1">
      <c r="A6" s="60" t="s">
        <v>53</v>
      </c>
      <c r="B6" s="60"/>
      <c r="C6" s="60"/>
      <c r="D6" s="60"/>
      <c r="E6" s="60"/>
      <c r="F6" s="60"/>
      <c r="G6" s="60"/>
      <c r="H6" s="60"/>
      <c r="I6" s="60"/>
    </row>
    <row r="7" spans="1:9" ht="18">
      <c r="A7" s="8" t="s">
        <v>1</v>
      </c>
      <c r="B7" s="9" t="s">
        <v>2</v>
      </c>
      <c r="C7" s="16">
        <v>1875</v>
      </c>
      <c r="D7" s="23">
        <v>1875</v>
      </c>
      <c r="E7" s="24">
        <v>1</v>
      </c>
      <c r="F7" s="19" t="s">
        <v>3</v>
      </c>
      <c r="G7" s="28" t="s">
        <v>3</v>
      </c>
      <c r="H7" s="32" t="s">
        <v>3</v>
      </c>
      <c r="I7" s="10" t="s">
        <v>3</v>
      </c>
    </row>
    <row r="8" spans="1:9" ht="25.5">
      <c r="A8" s="3" t="s">
        <v>4</v>
      </c>
      <c r="B8" s="4" t="s">
        <v>29</v>
      </c>
      <c r="C8" s="17">
        <v>1271760</v>
      </c>
      <c r="D8" s="25">
        <v>953820</v>
      </c>
      <c r="E8" s="7">
        <v>0.75</v>
      </c>
      <c r="F8" s="20">
        <v>317940</v>
      </c>
      <c r="G8" s="29">
        <v>0.25</v>
      </c>
      <c r="H8" s="33" t="s">
        <v>3</v>
      </c>
      <c r="I8" s="6" t="s">
        <v>3</v>
      </c>
    </row>
    <row r="9" spans="1:9" ht="36">
      <c r="A9" s="3" t="s">
        <v>5</v>
      </c>
      <c r="B9" s="4" t="s">
        <v>6</v>
      </c>
      <c r="C9" s="17">
        <v>60000</v>
      </c>
      <c r="D9" s="25">
        <v>60000</v>
      </c>
      <c r="E9" s="7">
        <v>1</v>
      </c>
      <c r="F9" s="21" t="s">
        <v>3</v>
      </c>
      <c r="G9" s="30" t="s">
        <v>3</v>
      </c>
      <c r="H9" s="33" t="s">
        <v>3</v>
      </c>
      <c r="I9" s="6" t="s">
        <v>3</v>
      </c>
    </row>
    <row r="10" spans="1:9" ht="72">
      <c r="A10" s="3" t="s">
        <v>7</v>
      </c>
      <c r="B10" s="52" t="s">
        <v>38</v>
      </c>
      <c r="C10" s="17">
        <v>1450000</v>
      </c>
      <c r="D10" s="25">
        <v>1450000</v>
      </c>
      <c r="E10" s="7">
        <v>1</v>
      </c>
      <c r="F10" s="21" t="s">
        <v>3</v>
      </c>
      <c r="G10" s="30" t="s">
        <v>3</v>
      </c>
      <c r="H10" s="33" t="s">
        <v>3</v>
      </c>
      <c r="I10" s="6" t="s">
        <v>3</v>
      </c>
    </row>
    <row r="11" spans="1:9" ht="25.5">
      <c r="A11" s="3" t="s">
        <v>24</v>
      </c>
      <c r="B11" s="4" t="s">
        <v>44</v>
      </c>
      <c r="C11" s="45">
        <v>2200000</v>
      </c>
      <c r="D11" s="46">
        <v>1650000</v>
      </c>
      <c r="E11" s="47">
        <f>D11/C11</f>
        <v>0.75</v>
      </c>
      <c r="F11" s="51">
        <v>550000</v>
      </c>
      <c r="G11" s="29">
        <f>F11/C11</f>
        <v>0.25</v>
      </c>
      <c r="H11" s="48" t="s">
        <v>3</v>
      </c>
      <c r="I11" s="49" t="s">
        <v>3</v>
      </c>
    </row>
    <row r="12" spans="1:9" ht="38.25">
      <c r="A12" s="3" t="s">
        <v>45</v>
      </c>
      <c r="B12" s="4" t="s">
        <v>46</v>
      </c>
      <c r="C12" s="45">
        <v>1053000</v>
      </c>
      <c r="D12" s="46">
        <v>789750</v>
      </c>
      <c r="E12" s="47">
        <f>D12/C12</f>
        <v>0.75</v>
      </c>
      <c r="F12" s="51">
        <v>263250</v>
      </c>
      <c r="G12" s="29">
        <f>F12/C12</f>
        <v>0.25</v>
      </c>
      <c r="H12" s="48" t="s">
        <v>3</v>
      </c>
      <c r="I12" s="49" t="s">
        <v>3</v>
      </c>
    </row>
    <row r="13" spans="1:9" ht="25.5">
      <c r="A13" s="3" t="s">
        <v>25</v>
      </c>
      <c r="B13" s="4" t="s">
        <v>26</v>
      </c>
      <c r="C13" s="45">
        <v>4300000</v>
      </c>
      <c r="D13" s="46">
        <v>4300000</v>
      </c>
      <c r="E13" s="47">
        <f>D13/C13</f>
        <v>1</v>
      </c>
      <c r="F13" s="51" t="s">
        <v>3</v>
      </c>
      <c r="G13" s="29" t="s">
        <v>3</v>
      </c>
      <c r="H13" s="48" t="s">
        <v>3</v>
      </c>
      <c r="I13" s="49" t="s">
        <v>3</v>
      </c>
    </row>
    <row r="14" spans="1:9" s="11" customFormat="1" ht="19.5" thickBot="1">
      <c r="A14" s="53" t="s">
        <v>56</v>
      </c>
      <c r="B14" s="54"/>
      <c r="C14" s="18">
        <f>SUM(C7:C13)</f>
        <v>10336635</v>
      </c>
      <c r="D14" s="26">
        <f>SUM(D7:D13)</f>
        <v>9205445</v>
      </c>
      <c r="E14" s="27"/>
      <c r="F14" s="22">
        <f>SUM(F7:F13)</f>
        <v>1131190</v>
      </c>
      <c r="G14" s="31"/>
      <c r="H14" s="34"/>
      <c r="I14" s="12"/>
    </row>
    <row r="15" spans="1:9" ht="18.75" thickBot="1">
      <c r="A15" s="57" t="s">
        <v>54</v>
      </c>
      <c r="B15" s="58"/>
      <c r="C15" s="58"/>
      <c r="D15" s="58"/>
      <c r="E15" s="58"/>
      <c r="F15" s="58"/>
      <c r="G15" s="58"/>
      <c r="H15" s="58"/>
      <c r="I15" s="59"/>
    </row>
    <row r="16" spans="1:9" ht="25.5">
      <c r="A16" s="8" t="s">
        <v>8</v>
      </c>
      <c r="B16" s="9" t="s">
        <v>35</v>
      </c>
      <c r="C16" s="16">
        <v>7936732</v>
      </c>
      <c r="D16" s="23">
        <v>3968366</v>
      </c>
      <c r="E16" s="24">
        <v>0.5</v>
      </c>
      <c r="F16" s="35">
        <v>992092</v>
      </c>
      <c r="G16" s="36">
        <v>0.125</v>
      </c>
      <c r="H16" s="23">
        <v>2976275</v>
      </c>
      <c r="I16" s="13">
        <v>0.375</v>
      </c>
    </row>
    <row r="17" spans="1:9" ht="38.25">
      <c r="A17" s="3" t="s">
        <v>9</v>
      </c>
      <c r="B17" s="4" t="s">
        <v>33</v>
      </c>
      <c r="C17" s="17">
        <v>10354200</v>
      </c>
      <c r="D17" s="25">
        <v>5177100</v>
      </c>
      <c r="E17" s="7">
        <v>0.5</v>
      </c>
      <c r="F17" s="20">
        <v>2588550</v>
      </c>
      <c r="G17" s="29">
        <v>0.25</v>
      </c>
      <c r="H17" s="25">
        <v>2588550</v>
      </c>
      <c r="I17" s="7">
        <v>0.25</v>
      </c>
    </row>
    <row r="18" spans="1:9" ht="25.5">
      <c r="A18" s="3" t="s">
        <v>10</v>
      </c>
      <c r="B18" s="4" t="s">
        <v>28</v>
      </c>
      <c r="C18" s="17">
        <v>45468667</v>
      </c>
      <c r="D18" s="25">
        <v>22734334</v>
      </c>
      <c r="E18" s="7">
        <v>0.5</v>
      </c>
      <c r="F18" s="20">
        <v>11367168</v>
      </c>
      <c r="G18" s="29">
        <v>0.25</v>
      </c>
      <c r="H18" s="25">
        <v>11367169</v>
      </c>
      <c r="I18" s="7">
        <v>0.25</v>
      </c>
    </row>
    <row r="19" spans="1:9" ht="25.5">
      <c r="A19" s="3" t="s">
        <v>11</v>
      </c>
      <c r="B19" s="4" t="s">
        <v>30</v>
      </c>
      <c r="C19" s="17">
        <v>8043700</v>
      </c>
      <c r="D19" s="25">
        <v>4021850</v>
      </c>
      <c r="E19" s="7">
        <v>0.5</v>
      </c>
      <c r="F19" s="20">
        <v>2010925</v>
      </c>
      <c r="G19" s="29">
        <v>0.25</v>
      </c>
      <c r="H19" s="25">
        <v>2010925</v>
      </c>
      <c r="I19" s="7">
        <v>0.25</v>
      </c>
    </row>
    <row r="20" spans="1:9" ht="38.25">
      <c r="A20" s="3" t="s">
        <v>12</v>
      </c>
      <c r="B20" s="4" t="s">
        <v>36</v>
      </c>
      <c r="C20" s="17">
        <v>10967050</v>
      </c>
      <c r="D20" s="25">
        <v>5483525</v>
      </c>
      <c r="E20" s="7">
        <v>0.5</v>
      </c>
      <c r="F20" s="20">
        <v>2741763</v>
      </c>
      <c r="G20" s="29">
        <v>0.25</v>
      </c>
      <c r="H20" s="25">
        <v>2741763</v>
      </c>
      <c r="I20" s="7">
        <v>0.25</v>
      </c>
    </row>
    <row r="21" spans="1:9" ht="38.25">
      <c r="A21" s="3" t="s">
        <v>13</v>
      </c>
      <c r="B21" s="4" t="s">
        <v>32</v>
      </c>
      <c r="C21" s="17">
        <v>12295676</v>
      </c>
      <c r="D21" s="25">
        <v>6024881</v>
      </c>
      <c r="E21" s="7">
        <v>0.49</v>
      </c>
      <c r="F21" s="20">
        <v>3073919</v>
      </c>
      <c r="G21" s="29">
        <v>0.25</v>
      </c>
      <c r="H21" s="25">
        <v>3196876</v>
      </c>
      <c r="I21" s="7">
        <v>0.26</v>
      </c>
    </row>
    <row r="22" spans="1:9" ht="25.5">
      <c r="A22" s="3" t="s">
        <v>19</v>
      </c>
      <c r="B22" s="4" t="s">
        <v>40</v>
      </c>
      <c r="C22" s="17">
        <v>23610000</v>
      </c>
      <c r="D22" s="25">
        <v>16527000</v>
      </c>
      <c r="E22" s="7">
        <f>D22/C22</f>
        <v>0.7</v>
      </c>
      <c r="F22" s="20">
        <v>5902500</v>
      </c>
      <c r="G22" s="29">
        <f>F22/C22</f>
        <v>0.25</v>
      </c>
      <c r="H22" s="25">
        <v>1180500</v>
      </c>
      <c r="I22" s="7">
        <f>H22/C22</f>
        <v>0.05</v>
      </c>
    </row>
    <row r="23" spans="1:9" ht="25.5">
      <c r="A23" s="3" t="s">
        <v>20</v>
      </c>
      <c r="B23" s="4" t="s">
        <v>31</v>
      </c>
      <c r="C23" s="17">
        <v>10520000</v>
      </c>
      <c r="D23" s="25">
        <v>5260000</v>
      </c>
      <c r="E23" s="7">
        <f>D23/C23</f>
        <v>0.5</v>
      </c>
      <c r="F23" s="20">
        <v>2630000</v>
      </c>
      <c r="G23" s="29">
        <f>F23/C23</f>
        <v>0.25</v>
      </c>
      <c r="H23" s="25">
        <v>2630000</v>
      </c>
      <c r="I23" s="7">
        <f>H23/C23</f>
        <v>0.25</v>
      </c>
    </row>
    <row r="24" spans="1:9" ht="38.25">
      <c r="A24" s="3" t="s">
        <v>21</v>
      </c>
      <c r="B24" s="4" t="s">
        <v>34</v>
      </c>
      <c r="C24" s="17">
        <v>12300000</v>
      </c>
      <c r="D24" s="25">
        <v>6150000</v>
      </c>
      <c r="E24" s="7">
        <f>D24/C24</f>
        <v>0.5</v>
      </c>
      <c r="F24" s="20">
        <v>3075000</v>
      </c>
      <c r="G24" s="29">
        <f>F24/C24</f>
        <v>0.25</v>
      </c>
      <c r="H24" s="25">
        <v>3075000</v>
      </c>
      <c r="I24" s="7">
        <f>H24/C24</f>
        <v>0.25</v>
      </c>
    </row>
    <row r="25" spans="1:9" ht="38.25">
      <c r="A25" s="3" t="s">
        <v>22</v>
      </c>
      <c r="B25" s="4" t="s">
        <v>27</v>
      </c>
      <c r="C25" s="17">
        <v>19608000</v>
      </c>
      <c r="D25" s="25">
        <v>9804000</v>
      </c>
      <c r="E25" s="7">
        <f>D25/C25</f>
        <v>0.5</v>
      </c>
      <c r="F25" s="20">
        <v>4902000</v>
      </c>
      <c r="G25" s="29">
        <f>F25/C25</f>
        <v>0.25</v>
      </c>
      <c r="H25" s="25">
        <v>4902000</v>
      </c>
      <c r="I25" s="7">
        <f>H25/C25</f>
        <v>0.25</v>
      </c>
    </row>
    <row r="26" spans="1:9" ht="38.25">
      <c r="A26" s="3" t="s">
        <v>23</v>
      </c>
      <c r="B26" s="4" t="s">
        <v>39</v>
      </c>
      <c r="C26" s="17">
        <v>28000000</v>
      </c>
      <c r="D26" s="25">
        <v>19600000</v>
      </c>
      <c r="E26" s="7">
        <f>D26/C26</f>
        <v>0.7</v>
      </c>
      <c r="F26" s="20">
        <v>7000000</v>
      </c>
      <c r="G26" s="29">
        <f>F26/C26</f>
        <v>0.25</v>
      </c>
      <c r="H26" s="25">
        <v>1400000</v>
      </c>
      <c r="I26" s="7">
        <f>H26/C26</f>
        <v>0.05</v>
      </c>
    </row>
    <row r="27" spans="1:9" s="11" customFormat="1" ht="19.5" thickBot="1">
      <c r="A27" s="53" t="s">
        <v>58</v>
      </c>
      <c r="B27" s="54"/>
      <c r="C27" s="18">
        <f>SUM(C16:C26)</f>
        <v>189104025</v>
      </c>
      <c r="D27" s="26">
        <f>SUM(D16:D26)</f>
        <v>104751056</v>
      </c>
      <c r="E27" s="27"/>
      <c r="F27" s="22">
        <f>SUM(F16:F26)</f>
        <v>46283917</v>
      </c>
      <c r="G27" s="18"/>
      <c r="H27" s="26">
        <f>SUM(H16:H26)</f>
        <v>38069058</v>
      </c>
      <c r="I27" s="12"/>
    </row>
    <row r="28" spans="1:9" ht="18.75" thickBot="1">
      <c r="A28" s="57" t="s">
        <v>55</v>
      </c>
      <c r="B28" s="58"/>
      <c r="C28" s="58"/>
      <c r="D28" s="58"/>
      <c r="E28" s="58"/>
      <c r="F28" s="58"/>
      <c r="G28" s="58"/>
      <c r="H28" s="58"/>
      <c r="I28" s="59"/>
    </row>
    <row r="29" spans="1:9" ht="38.25">
      <c r="A29" s="8" t="s">
        <v>14</v>
      </c>
      <c r="B29" s="9" t="s">
        <v>41</v>
      </c>
      <c r="C29" s="16">
        <v>51422000</v>
      </c>
      <c r="D29" s="23">
        <v>38566500</v>
      </c>
      <c r="E29" s="24">
        <v>0.75</v>
      </c>
      <c r="F29" s="35">
        <v>12855500</v>
      </c>
      <c r="G29" s="43">
        <v>0.25</v>
      </c>
      <c r="H29" s="32" t="s">
        <v>3</v>
      </c>
      <c r="I29" s="10" t="s">
        <v>3</v>
      </c>
    </row>
    <row r="30" spans="1:9" ht="38.25">
      <c r="A30" s="3" t="s">
        <v>15</v>
      </c>
      <c r="B30" s="4" t="s">
        <v>37</v>
      </c>
      <c r="C30" s="17">
        <v>52210000</v>
      </c>
      <c r="D30" s="25">
        <v>27149200</v>
      </c>
      <c r="E30" s="7">
        <v>0.52</v>
      </c>
      <c r="F30" s="20">
        <v>25060800</v>
      </c>
      <c r="G30" s="30" t="s">
        <v>16</v>
      </c>
      <c r="H30" s="33" t="s">
        <v>3</v>
      </c>
      <c r="I30" s="6" t="s">
        <v>3</v>
      </c>
    </row>
    <row r="31" spans="1:9" ht="38.25">
      <c r="A31" s="3" t="s">
        <v>17</v>
      </c>
      <c r="B31" s="4" t="s">
        <v>42</v>
      </c>
      <c r="C31" s="17">
        <v>116859000</v>
      </c>
      <c r="D31" s="25">
        <v>58429500</v>
      </c>
      <c r="E31" s="7">
        <v>0.5</v>
      </c>
      <c r="F31" s="20">
        <v>58429500</v>
      </c>
      <c r="G31" s="29">
        <v>0.5</v>
      </c>
      <c r="H31" s="33" t="s">
        <v>3</v>
      </c>
      <c r="I31" s="6" t="s">
        <v>3</v>
      </c>
    </row>
    <row r="32" spans="1:9" ht="38.25">
      <c r="A32" s="3" t="s">
        <v>18</v>
      </c>
      <c r="B32" s="4" t="s">
        <v>43</v>
      </c>
      <c r="C32" s="17">
        <v>93488000</v>
      </c>
      <c r="D32" s="25">
        <v>46744000</v>
      </c>
      <c r="E32" s="7">
        <v>0.5</v>
      </c>
      <c r="F32" s="20">
        <v>46744000</v>
      </c>
      <c r="G32" s="29">
        <v>0.5</v>
      </c>
      <c r="H32" s="33" t="s">
        <v>3</v>
      </c>
      <c r="I32" s="6" t="s">
        <v>3</v>
      </c>
    </row>
    <row r="33" spans="1:9" s="11" customFormat="1" ht="19.5" thickBot="1">
      <c r="A33" s="53" t="s">
        <v>57</v>
      </c>
      <c r="B33" s="54"/>
      <c r="C33" s="18">
        <f>SUM(C29:C32)</f>
        <v>313979000</v>
      </c>
      <c r="D33" s="39">
        <f>SUM(D29:D32)</f>
        <v>170889200</v>
      </c>
      <c r="E33" s="40"/>
      <c r="F33" s="22">
        <f>SUM(F29:F32)</f>
        <v>143089800</v>
      </c>
      <c r="G33" s="31"/>
      <c r="H33" s="44"/>
      <c r="I33" s="12"/>
    </row>
    <row r="34" spans="1:9" s="15" customFormat="1" ht="19.5" thickBot="1">
      <c r="A34" s="55" t="s">
        <v>59</v>
      </c>
      <c r="B34" s="56"/>
      <c r="C34" s="37">
        <f>C33+C27+C14</f>
        <v>513419660</v>
      </c>
      <c r="D34" s="41">
        <f>D33+D27+D14</f>
        <v>284845701</v>
      </c>
      <c r="E34" s="42"/>
      <c r="F34" s="38">
        <f>F33+F27+F14</f>
        <v>190504907</v>
      </c>
      <c r="G34" s="37"/>
      <c r="H34" s="41">
        <f>H33+H27+H14</f>
        <v>38069058</v>
      </c>
      <c r="I34" s="14"/>
    </row>
  </sheetData>
  <mergeCells count="14">
    <mergeCell ref="A6:I6"/>
    <mergeCell ref="A4:A5"/>
    <mergeCell ref="B4:B5"/>
    <mergeCell ref="C4:C5"/>
    <mergeCell ref="F4:I4"/>
    <mergeCell ref="F5:G5"/>
    <mergeCell ref="H5:I5"/>
    <mergeCell ref="D4:E5"/>
    <mergeCell ref="A14:B14"/>
    <mergeCell ref="A27:B27"/>
    <mergeCell ref="A33:B33"/>
    <mergeCell ref="A34:B34"/>
    <mergeCell ref="A28:I28"/>
    <mergeCell ref="A15:I15"/>
  </mergeCells>
  <printOptions/>
  <pageMargins left="0.1968503937007874" right="0.1968503937007874" top="0.5905511811023623" bottom="0.5905511811023623" header="0.3937007874015748" footer="0.3937007874015748"/>
  <pageSetup fitToHeight="1" fitToWidth="1" horizontalDpi="600" verticalDpi="600" orientation="portrait" paperSize="9" scale="64" r:id="rId1"/>
  <headerFooter alignWithMargins="0">
    <oddFooter>&amp;LNational Fund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FM 1</Manager>
  <Company>MF-SR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Prehľad ISPA projektov</dc:title>
  <dc:subject/>
  <dc:creator>Peter Kečkéš</dc:creator>
  <cp:keywords/>
  <dc:description/>
  <cp:lastModifiedBy>M. Gajdos</cp:lastModifiedBy>
  <cp:lastPrinted>2004-01-29T09:31:11Z</cp:lastPrinted>
  <dcterms:created xsi:type="dcterms:W3CDTF">2003-03-20T13:23:03Z</dcterms:created>
  <dcterms:modified xsi:type="dcterms:W3CDTF">2004-01-29T09:31:57Z</dcterms:modified>
  <cp:category/>
  <cp:version/>
  <cp:contentType/>
  <cp:contentStatus/>
</cp:coreProperties>
</file>