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<sst xmlns="http://schemas.openxmlformats.org/spreadsheetml/2006/main" count="60" uniqueCount="52">
  <si>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- štátne pokladničné poukážky</t>
  </si>
  <si>
    <t>Cenné papiere</t>
  </si>
  <si>
    <t>- refinančné úvery bankám</t>
  </si>
  <si>
    <t>Vklady v bankách</t>
  </si>
  <si>
    <t>- bežné účty v NBS</t>
  </si>
  <si>
    <t>- bežné účty v bankách</t>
  </si>
  <si>
    <t>- termínované vklady v NBS</t>
  </si>
  <si>
    <t>- eskontné úvery bankám</t>
  </si>
  <si>
    <t>Opravné položky ku klasifikovaným úverom</t>
  </si>
  <si>
    <t xml:space="preserve">- vývozné úvery klientom </t>
  </si>
  <si>
    <t>- dovozné úvery klientom</t>
  </si>
  <si>
    <t>- eskontné úvery klientom</t>
  </si>
  <si>
    <t>Pohľadávky z poistenia a zaistenia vývoz. úverov (netto)</t>
  </si>
  <si>
    <t>Opravné položky ku klasifikovaným pohľadávkam</t>
  </si>
  <si>
    <t>Hmotný a nehmotný majetok</t>
  </si>
  <si>
    <t>- hmotný majetok spolu</t>
  </si>
  <si>
    <t>- nehmotný majetok spolu</t>
  </si>
  <si>
    <t>- štátne dlhopisy</t>
  </si>
  <si>
    <t>- ostatné cenné papiere</t>
  </si>
  <si>
    <t>Č.r.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</si>
  <si>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</si>
  <si>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</si>
  <si>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</si>
  <si>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</si>
  <si>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</si>
  <si>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</si>
  <si>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</si>
  <si>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</si>
  <si>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</si>
  <si>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</si>
  <si>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Ostatné aktíva</t>
  </si>
  <si>
    <t>Pokladničné hodnoty</t>
  </si>
  <si>
    <t>Pohľadávky z poskyt. úverov bankám (brutto)</t>
  </si>
  <si>
    <t>Rozpočet</t>
  </si>
  <si>
    <t>Pohľadávky z poskyt. úverov bankám (netto)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</si>
  <si>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</si>
  <si>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</si>
  <si>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</si>
  <si>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 xml:space="preserve">AKTÍVA  CELKOM </t>
  </si>
  <si>
    <t>- termínované vklady v bankách</t>
  </si>
  <si>
    <t>k 31.12.2008</t>
  </si>
  <si>
    <t>k 31.12.2009</t>
  </si>
  <si>
    <t>Pohľadávky z poistenia a zaistenia (brutto)</t>
  </si>
  <si>
    <t>Podiel zaisťovateľov na technických rezervách</t>
  </si>
  <si>
    <t>AKTÍVA (v tis. EUR)</t>
  </si>
  <si>
    <t>Rozdiel</t>
  </si>
  <si>
    <t>Príloha č. 1</t>
  </si>
  <si>
    <t>Skutočnosť</t>
  </si>
  <si>
    <t>k 30.6.2009</t>
  </si>
  <si>
    <t>VI.2009 - rozp.2009</t>
  </si>
  <si>
    <t>VI.2009 - XII.2008</t>
  </si>
  <si>
    <t>Plnenie rozpočtu aktív k 30.6.2009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</si>
</sst>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"/>
    <numFmt numFmtId="174" formatCode="_-* #,##0.0000\ _S_k_-;\-* #,##0.0000\ _S_k_-;_-* &quot;-&quot;??\ _S_k_-;_-@_-"/>
    <numFmt numFmtId="175" formatCode="#,##0.0"/>
    <numFmt numFmtId="176" formatCode="d/m"/>
    <numFmt numFmtId="177" formatCode="#,##0.00_ ;\-#,##0.00\ "/>
    <numFmt numFmtId="178" formatCode="#,##0_ ;\-#,##0\ "/>
    <numFmt numFmtId="179" formatCode="0.0%"/>
    <numFmt numFmtId="180" formatCode="d/m/yy"/>
    <numFmt numFmtId="181" formatCode="d/mmmm\ yyyy"/>
    <numFmt numFmtId="182" formatCode="#,##0.0000"/>
    <numFmt numFmtId="183" formatCode="#,##0.0_ ;\-#,##0.0\ "/>
    <numFmt numFmtId="184" formatCode="0.0"/>
    <numFmt numFmtId="185" formatCode="[$-41B]d\.\ mmmm\ yyyy"/>
  </numFmts>
  <fonts count="8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3" fontId="2" fillId="3" borderId="11" xfId="0" applyFont="1" applyFill="1" applyBorder="1" applyAlignment="1">
      <alignment/>
    </xf>
    <xf numFmtId="49" fontId="3" fillId="3" borderId="12" xfId="0" applyNumberFormat="1" applyFont="1" applyFill="1" applyBorder="1" applyAlignment="1">
      <alignment horizontal="centerContinuous" vertical="center" wrapText="1"/>
    </xf>
    <xf numFmtId="14" fontId="2" fillId="3" borderId="1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11" xfId="0" applyFont="1" applyFill="1" applyBorder="1" applyAlignment="1">
      <alignment horizontal="right" vertical="center"/>
    </xf>
    <xf numFmtId="3" fontId="2" fillId="0" borderId="2" xfId="0" applyFont="1" applyBorder="1" applyAlignment="1">
      <alignment horizontal="center"/>
    </xf>
    <xf numFmtId="3" fontId="2" fillId="2" borderId="11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3" fontId="2" fillId="0" borderId="4" xfId="0" applyFont="1" applyBorder="1" applyAlignment="1">
      <alignment horizontal="center" vertical="center"/>
    </xf>
    <xf numFmtId="3" fontId="2" fillId="0" borderId="4" xfId="0" applyFont="1" applyFill="1" applyBorder="1" applyAlignment="1">
      <alignment horizontal="right" vertical="center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1" xfId="0" applyFont="1" applyBorder="1" applyAlignment="1">
      <alignment horizontal="center" vertical="center"/>
    </xf>
    <xf numFmtId="3" fontId="4" fillId="0" borderId="0" xfId="0" applyFont="1" applyBorder="1" applyAlignment="1">
      <alignment vertical="top"/>
    </xf>
    <xf numFmtId="3" fontId="5" fillId="0" borderId="0" xfId="0" applyFont="1" applyFill="1" applyAlignment="1">
      <alignment horizontal="right"/>
    </xf>
    <xf numFmtId="14" fontId="2" fillId="3" borderId="11" xfId="0" applyNumberFormat="1" applyFont="1" applyFill="1" applyBorder="1" applyAlignment="1">
      <alignment horizontal="center" vertical="justify"/>
    </xf>
    <xf numFmtId="3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4.125" style="0" bestFit="1" customWidth="1"/>
    <col min="2" max="2" width="39.75390625" style="0" customWidth="1"/>
    <col min="3" max="4" width="12.875" style="0" bestFit="1" customWidth="1"/>
    <col min="5" max="5" width="11.75390625" style="0" bestFit="1" customWidth="1"/>
    <col min="6" max="6" width="9.75390625" style="0" customWidth="1"/>
    <col min="7" max="7" width="10.75390625" style="0" customWidth="1"/>
  </cols>
  <sheetData>
    <row r="1" ht="15.75">
      <c r="G1" s="45" t="s">
        <v>46</v>
      </c>
    </row>
    <row r="2" ht="18">
      <c r="A2" s="44" t="s">
        <v>51</v>
      </c>
    </row>
    <row r="3" ht="13.5" thickBot="1">
      <c r="D3" s="47"/>
    </row>
    <row r="4" spans="1:7" ht="12.75">
      <c r="A4" s="15"/>
      <c r="B4" s="16"/>
      <c r="C4" s="17" t="s">
        <v>47</v>
      </c>
      <c r="D4" s="17" t="s">
        <v>33</v>
      </c>
      <c r="E4" s="17" t="s">
        <v>47</v>
      </c>
      <c r="F4" s="17" t="s">
        <v>45</v>
      </c>
      <c r="G4" s="17" t="s">
        <v>45</v>
      </c>
    </row>
    <row r="5" spans="1:7" ht="26.25" thickBot="1">
      <c r="A5" s="18" t="s">
        <v>19</v>
      </c>
      <c r="B5" s="19" t="s">
        <v>44</v>
      </c>
      <c r="C5" s="20" t="s">
        <v>40</v>
      </c>
      <c r="D5" s="20" t="s">
        <v>41</v>
      </c>
      <c r="E5" s="20" t="s">
        <v>48</v>
      </c>
      <c r="F5" s="46" t="s">
        <v>50</v>
      </c>
      <c r="G5" s="46" t="s">
        <v>49</v>
      </c>
    </row>
    <row r="6" spans="1:7" ht="15.75" customHeight="1" thickBot="1">
      <c r="A6" s="34" t="s">
        <v>20</v>
      </c>
      <c r="B6" s="35" t="s">
        <v>31</v>
      </c>
      <c r="C6" s="28">
        <v>5</v>
      </c>
      <c r="D6" s="28">
        <v>5</v>
      </c>
      <c r="E6" s="28">
        <v>6</v>
      </c>
      <c r="F6" s="28">
        <f>E6-C6</f>
        <v>1</v>
      </c>
      <c r="G6" s="28">
        <f>E6-D6</f>
        <v>1</v>
      </c>
    </row>
    <row r="7" spans="1:7" ht="15.75" customHeight="1">
      <c r="A7" s="32" t="s">
        <v>22</v>
      </c>
      <c r="B7" s="1" t="s">
        <v>3</v>
      </c>
      <c r="C7" s="23">
        <f>C9+C10+C11+C12</f>
        <v>28070</v>
      </c>
      <c r="D7" s="23">
        <f>D9+D10+D11+D12</f>
        <v>17460</v>
      </c>
      <c r="E7" s="23">
        <f>E9+E10+E11+E12</f>
        <v>94351</v>
      </c>
      <c r="F7" s="23">
        <f>E7-C7</f>
        <v>66281</v>
      </c>
      <c r="G7" s="23">
        <f>E7-D7</f>
        <v>76891</v>
      </c>
    </row>
    <row r="8" spans="1:7" ht="12.75">
      <c r="A8" s="36"/>
      <c r="B8" s="4" t="s">
        <v>21</v>
      </c>
      <c r="C8" s="24"/>
      <c r="D8" s="24"/>
      <c r="E8" s="24"/>
      <c r="F8" s="24"/>
      <c r="G8" s="24"/>
    </row>
    <row r="9" spans="1:7" ht="12.75">
      <c r="A9" s="9"/>
      <c r="B9" s="10" t="s">
        <v>4</v>
      </c>
      <c r="C9" s="27">
        <v>12</v>
      </c>
      <c r="D9" s="27">
        <v>33</v>
      </c>
      <c r="E9" s="27">
        <v>6</v>
      </c>
      <c r="F9" s="27">
        <f>E9-C9</f>
        <v>-6</v>
      </c>
      <c r="G9" s="27">
        <f>E9-D9</f>
        <v>-27</v>
      </c>
    </row>
    <row r="10" spans="1:7" ht="12.75">
      <c r="A10" s="9"/>
      <c r="B10" s="5" t="s">
        <v>5</v>
      </c>
      <c r="C10" s="27">
        <v>595</v>
      </c>
      <c r="D10" s="27">
        <v>830</v>
      </c>
      <c r="E10" s="27">
        <v>449</v>
      </c>
      <c r="F10" s="27">
        <f>E10-C10</f>
        <v>-146</v>
      </c>
      <c r="G10" s="27">
        <f>E10-D10</f>
        <v>-381</v>
      </c>
    </row>
    <row r="11" spans="1:7" ht="12.75">
      <c r="A11" s="9"/>
      <c r="B11" s="5" t="s">
        <v>6</v>
      </c>
      <c r="C11" s="27">
        <v>0</v>
      </c>
      <c r="D11" s="27">
        <v>0</v>
      </c>
      <c r="E11" s="27">
        <v>0</v>
      </c>
      <c r="F11" s="27">
        <f>E11-C11</f>
        <v>0</v>
      </c>
      <c r="G11" s="27">
        <f>E11-D11</f>
        <v>0</v>
      </c>
    </row>
    <row r="12" spans="1:7" ht="13.5" thickBot="1">
      <c r="A12" s="9"/>
      <c r="B12" s="4" t="s">
        <v>39</v>
      </c>
      <c r="C12" s="22">
        <v>27463</v>
      </c>
      <c r="D12" s="22">
        <v>16597</v>
      </c>
      <c r="E12" s="22">
        <v>93896</v>
      </c>
      <c r="F12" s="22">
        <f>E12-C12</f>
        <v>66433</v>
      </c>
      <c r="G12" s="22">
        <f>E12-D12</f>
        <v>77299</v>
      </c>
    </row>
    <row r="13" spans="1:7" ht="25.5">
      <c r="A13" s="33" t="s">
        <v>23</v>
      </c>
      <c r="B13" s="1" t="s">
        <v>34</v>
      </c>
      <c r="C13" s="23">
        <f>C14+C18</f>
        <v>185042</v>
      </c>
      <c r="D13" s="23">
        <f>D14+D18</f>
        <v>206466</v>
      </c>
      <c r="E13" s="23">
        <f>E14+E18</f>
        <v>143965</v>
      </c>
      <c r="F13" s="23">
        <f>E13-C13</f>
        <v>-41077</v>
      </c>
      <c r="G13" s="23">
        <f>E13-D13</f>
        <v>-62501</v>
      </c>
    </row>
    <row r="14" spans="1:7" ht="25.5">
      <c r="A14" s="40"/>
      <c r="B14" s="4" t="s">
        <v>32</v>
      </c>
      <c r="C14" s="21">
        <f>C16+C17</f>
        <v>185042</v>
      </c>
      <c r="D14" s="21">
        <f>D16+D17</f>
        <v>206466</v>
      </c>
      <c r="E14" s="21">
        <f>E16+E17</f>
        <v>143965</v>
      </c>
      <c r="F14" s="21">
        <f>E14-C14</f>
        <v>-41077</v>
      </c>
      <c r="G14" s="21">
        <f>E14-D14</f>
        <v>-62501</v>
      </c>
    </row>
    <row r="15" spans="1:7" ht="12.75">
      <c r="A15" s="3"/>
      <c r="B15" s="4" t="s">
        <v>21</v>
      </c>
      <c r="C15" s="21"/>
      <c r="D15" s="21"/>
      <c r="E15" s="21"/>
      <c r="F15" s="21"/>
      <c r="G15" s="21"/>
    </row>
    <row r="16" spans="1:7" ht="12.75">
      <c r="A16" s="29"/>
      <c r="B16" s="10" t="s">
        <v>2</v>
      </c>
      <c r="C16" s="27">
        <v>183525</v>
      </c>
      <c r="D16" s="27">
        <v>199163</v>
      </c>
      <c r="E16" s="27">
        <v>140736</v>
      </c>
      <c r="F16" s="27">
        <f>E16-C16</f>
        <v>-42789</v>
      </c>
      <c r="G16" s="27">
        <f>E16-D16</f>
        <v>-58427</v>
      </c>
    </row>
    <row r="17" spans="1:7" ht="12.75">
      <c r="A17" s="29"/>
      <c r="B17" s="4" t="s">
        <v>7</v>
      </c>
      <c r="C17" s="27">
        <v>1517</v>
      </c>
      <c r="D17" s="27">
        <v>7303</v>
      </c>
      <c r="E17" s="27">
        <v>3229</v>
      </c>
      <c r="F17" s="27">
        <f>E17-C17</f>
        <v>1712</v>
      </c>
      <c r="G17" s="27">
        <f>E17-D17</f>
        <v>-4074</v>
      </c>
    </row>
    <row r="18" spans="1:7" ht="13.5" thickBot="1">
      <c r="A18" s="29"/>
      <c r="B18" s="5" t="s">
        <v>8</v>
      </c>
      <c r="C18" s="25">
        <v>0</v>
      </c>
      <c r="D18" s="25">
        <v>0</v>
      </c>
      <c r="E18" s="25">
        <v>0</v>
      </c>
      <c r="F18" s="25">
        <f>E18-C18</f>
        <v>0</v>
      </c>
      <c r="G18" s="25">
        <f>E18-D18</f>
        <v>0</v>
      </c>
    </row>
    <row r="19" spans="1:7" ht="25.5">
      <c r="A19" s="32" t="s">
        <v>24</v>
      </c>
      <c r="B19" s="1" t="s">
        <v>35</v>
      </c>
      <c r="C19" s="2">
        <f>C20+C26</f>
        <v>75147</v>
      </c>
      <c r="D19" s="2">
        <f>D20+D26</f>
        <v>91892</v>
      </c>
      <c r="E19" s="2">
        <f>E20+E26</f>
        <v>69769</v>
      </c>
      <c r="F19" s="2">
        <f>E19-C19</f>
        <v>-5378</v>
      </c>
      <c r="G19" s="2">
        <f>E19-D19</f>
        <v>-22123</v>
      </c>
    </row>
    <row r="20" spans="1:7" ht="25.5">
      <c r="A20" s="41"/>
      <c r="B20" s="4" t="s">
        <v>36</v>
      </c>
      <c r="C20" s="42">
        <f>C22+C23+C24+C25</f>
        <v>84192</v>
      </c>
      <c r="D20" s="42">
        <f>D22+D23+D24+D25</f>
        <v>96632</v>
      </c>
      <c r="E20" s="42">
        <f>E22+E23+E24+E25</f>
        <v>79756</v>
      </c>
      <c r="F20" s="42">
        <f>E20-C20</f>
        <v>-4436</v>
      </c>
      <c r="G20" s="42">
        <f>E20-D20</f>
        <v>-16876</v>
      </c>
    </row>
    <row r="21" spans="1:7" ht="12.75">
      <c r="A21" s="9"/>
      <c r="B21" s="4" t="s">
        <v>21</v>
      </c>
      <c r="C21" s="21"/>
      <c r="D21" s="21"/>
      <c r="E21" s="21"/>
      <c r="F21" s="21"/>
      <c r="G21" s="21"/>
    </row>
    <row r="22" spans="1:7" ht="12.75">
      <c r="A22" s="9"/>
      <c r="B22" s="10" t="s">
        <v>9</v>
      </c>
      <c r="C22" s="27">
        <v>702</v>
      </c>
      <c r="D22" s="27">
        <v>702</v>
      </c>
      <c r="E22" s="27">
        <f>1488+702</f>
        <v>2190</v>
      </c>
      <c r="F22" s="27">
        <f>E22-C22</f>
        <v>1488</v>
      </c>
      <c r="G22" s="27">
        <f>E22-D22</f>
        <v>1488</v>
      </c>
    </row>
    <row r="23" spans="1:7" ht="12.75">
      <c r="A23" s="9"/>
      <c r="B23" s="10" t="s">
        <v>10</v>
      </c>
      <c r="C23" s="27">
        <v>0</v>
      </c>
      <c r="D23" s="27">
        <v>0</v>
      </c>
      <c r="E23" s="27">
        <v>5508</v>
      </c>
      <c r="F23" s="27">
        <f>E23-C23</f>
        <v>5508</v>
      </c>
      <c r="G23" s="27">
        <f>E23-D23</f>
        <v>5508</v>
      </c>
    </row>
    <row r="24" spans="1:7" ht="12.75">
      <c r="A24" s="3"/>
      <c r="B24" s="5" t="s">
        <v>11</v>
      </c>
      <c r="C24" s="25">
        <v>83490</v>
      </c>
      <c r="D24" s="25">
        <v>95930</v>
      </c>
      <c r="E24" s="25">
        <f>37227+13742+1824+14136+5831-702</f>
        <v>72058</v>
      </c>
      <c r="F24" s="25">
        <f>E24-C24</f>
        <v>-11432</v>
      </c>
      <c r="G24" s="25">
        <f>E24-D24</f>
        <v>-23872</v>
      </c>
    </row>
    <row r="25" spans="1:7" ht="12.75">
      <c r="A25" s="3"/>
      <c r="B25" s="5" t="s">
        <v>37</v>
      </c>
      <c r="C25" s="25">
        <v>0</v>
      </c>
      <c r="D25" s="25">
        <v>0</v>
      </c>
      <c r="E25" s="25">
        <v>0</v>
      </c>
      <c r="F25" s="25">
        <f>E25-C25</f>
        <v>0</v>
      </c>
      <c r="G25" s="25">
        <f>E25-D25</f>
        <v>0</v>
      </c>
    </row>
    <row r="26" spans="1:7" ht="13.5" thickBot="1">
      <c r="A26" s="29"/>
      <c r="B26" s="5" t="s">
        <v>8</v>
      </c>
      <c r="C26" s="25">
        <v>-9045</v>
      </c>
      <c r="D26" s="25">
        <v>-4740</v>
      </c>
      <c r="E26" s="25">
        <v>-9987</v>
      </c>
      <c r="F26" s="25">
        <f>E26-C26</f>
        <v>-942</v>
      </c>
      <c r="G26" s="25">
        <f>E26-D26</f>
        <v>-5247</v>
      </c>
    </row>
    <row r="27" spans="1:7" ht="25.5">
      <c r="A27" s="33" t="s">
        <v>25</v>
      </c>
      <c r="B27" s="1" t="s">
        <v>12</v>
      </c>
      <c r="C27" s="23">
        <f>C29+C30+C31</f>
        <v>5570</v>
      </c>
      <c r="D27" s="23">
        <f>D29+D30+D31</f>
        <v>2526</v>
      </c>
      <c r="E27" s="23">
        <f>E29+E30+E31</f>
        <v>4276</v>
      </c>
      <c r="F27" s="23">
        <f>E27-C27</f>
        <v>-1294</v>
      </c>
      <c r="G27" s="23">
        <f>E27-D27</f>
        <v>1750</v>
      </c>
    </row>
    <row r="28" spans="1:7" ht="12.75">
      <c r="A28" s="40"/>
      <c r="B28" s="4" t="s">
        <v>21</v>
      </c>
      <c r="C28" s="21"/>
      <c r="D28" s="21"/>
      <c r="E28" s="21"/>
      <c r="F28" s="21"/>
      <c r="G28" s="21"/>
    </row>
    <row r="29" spans="1:7" ht="12.75">
      <c r="A29" s="40"/>
      <c r="B29" s="10" t="s">
        <v>42</v>
      </c>
      <c r="C29" s="27">
        <v>1536</v>
      </c>
      <c r="D29" s="27">
        <v>505</v>
      </c>
      <c r="E29" s="27">
        <f>1352+1</f>
        <v>1353</v>
      </c>
      <c r="F29" s="27">
        <f>E29-C29</f>
        <v>-183</v>
      </c>
      <c r="G29" s="27">
        <f>E29-D29</f>
        <v>848</v>
      </c>
    </row>
    <row r="30" spans="1:7" ht="25.5">
      <c r="A30" s="40"/>
      <c r="B30" s="10" t="s">
        <v>43</v>
      </c>
      <c r="C30" s="27">
        <v>4061</v>
      </c>
      <c r="D30" s="27">
        <v>2078</v>
      </c>
      <c r="E30" s="27">
        <v>2956</v>
      </c>
      <c r="F30" s="27">
        <f>E30-C30</f>
        <v>-1105</v>
      </c>
      <c r="G30" s="27">
        <f>E30-D30</f>
        <v>878</v>
      </c>
    </row>
    <row r="31" spans="1:7" ht="26.25" thickBot="1">
      <c r="A31" s="43"/>
      <c r="B31" s="37" t="s">
        <v>13</v>
      </c>
      <c r="C31" s="26">
        <v>-27</v>
      </c>
      <c r="D31" s="26">
        <v>-57</v>
      </c>
      <c r="E31" s="26">
        <v>-33</v>
      </c>
      <c r="F31" s="26">
        <f>E31-C31</f>
        <v>-6</v>
      </c>
      <c r="G31" s="26">
        <f>E31-D31</f>
        <v>24</v>
      </c>
    </row>
    <row r="32" spans="1:7" ht="15.75" customHeight="1">
      <c r="A32" s="33" t="s">
        <v>26</v>
      </c>
      <c r="B32" s="12" t="s">
        <v>14</v>
      </c>
      <c r="C32" s="23">
        <f>C34+C35</f>
        <v>5833</v>
      </c>
      <c r="D32" s="23">
        <f>D34+D35</f>
        <v>5907</v>
      </c>
      <c r="E32" s="23">
        <f>E34+E35</f>
        <v>5945</v>
      </c>
      <c r="F32" s="23">
        <f>E32-C32</f>
        <v>112</v>
      </c>
      <c r="G32" s="23">
        <f>E32-D32</f>
        <v>38</v>
      </c>
    </row>
    <row r="33" spans="1:7" ht="12.75">
      <c r="A33" s="3"/>
      <c r="B33" s="13" t="s">
        <v>21</v>
      </c>
      <c r="C33" s="21"/>
      <c r="D33" s="21"/>
      <c r="E33" s="21"/>
      <c r="F33" s="21"/>
      <c r="G33" s="21"/>
    </row>
    <row r="34" spans="1:7" ht="12.75">
      <c r="A34" s="3"/>
      <c r="B34" s="14" t="s">
        <v>15</v>
      </c>
      <c r="C34" s="27">
        <v>4216</v>
      </c>
      <c r="D34" s="27">
        <v>3924</v>
      </c>
      <c r="E34" s="27">
        <v>4069</v>
      </c>
      <c r="F34" s="27">
        <f>E34-C34</f>
        <v>-147</v>
      </c>
      <c r="G34" s="27">
        <f>E34-D34</f>
        <v>145</v>
      </c>
    </row>
    <row r="35" spans="1:7" ht="13.5" thickBot="1">
      <c r="A35" s="3"/>
      <c r="B35" s="5" t="s">
        <v>16</v>
      </c>
      <c r="C35" s="25">
        <v>1617</v>
      </c>
      <c r="D35" s="25">
        <v>1983</v>
      </c>
      <c r="E35" s="25">
        <v>1876</v>
      </c>
      <c r="F35" s="25">
        <f>E35-C35</f>
        <v>259</v>
      </c>
      <c r="G35" s="25">
        <f>E35-D35</f>
        <v>-107</v>
      </c>
    </row>
    <row r="36" spans="1:7" ht="15.75" customHeight="1">
      <c r="A36" s="33" t="s">
        <v>27</v>
      </c>
      <c r="B36" s="8" t="s">
        <v>1</v>
      </c>
      <c r="C36" s="23">
        <f>C38+C39+C40</f>
        <v>1586</v>
      </c>
      <c r="D36" s="23">
        <f>D38+D39+D40</f>
        <v>3320</v>
      </c>
      <c r="E36" s="23">
        <f>E38+E39+E40</f>
        <v>1983</v>
      </c>
      <c r="F36" s="23">
        <f>E36-C36</f>
        <v>397</v>
      </c>
      <c r="G36" s="23">
        <f>E36-D36</f>
        <v>-1337</v>
      </c>
    </row>
    <row r="37" spans="1:7" ht="12.75">
      <c r="A37" s="3"/>
      <c r="B37" s="7" t="s">
        <v>21</v>
      </c>
      <c r="C37" s="21"/>
      <c r="D37" s="21"/>
      <c r="E37" s="21"/>
      <c r="F37" s="21"/>
      <c r="G37" s="21"/>
    </row>
    <row r="38" spans="1:7" ht="12.75">
      <c r="A38" s="3"/>
      <c r="B38" s="7" t="s">
        <v>0</v>
      </c>
      <c r="C38" s="21">
        <v>0</v>
      </c>
      <c r="D38" s="21">
        <v>0</v>
      </c>
      <c r="E38" s="21">
        <v>0</v>
      </c>
      <c r="F38" s="21">
        <f>E38-C38</f>
        <v>0</v>
      </c>
      <c r="G38" s="21">
        <f>E38-D38</f>
        <v>0</v>
      </c>
    </row>
    <row r="39" spans="1:7" ht="12.75">
      <c r="A39" s="3"/>
      <c r="B39" s="7" t="s">
        <v>17</v>
      </c>
      <c r="C39" s="21">
        <v>1586</v>
      </c>
      <c r="D39" s="21">
        <v>3320</v>
      </c>
      <c r="E39" s="21">
        <v>1983</v>
      </c>
      <c r="F39" s="21">
        <f>E39-C39</f>
        <v>397</v>
      </c>
      <c r="G39" s="21">
        <f>E39-D39</f>
        <v>-1337</v>
      </c>
    </row>
    <row r="40" spans="1:7" ht="13.5" thickBot="1">
      <c r="A40" s="3"/>
      <c r="B40" s="7" t="s">
        <v>18</v>
      </c>
      <c r="C40" s="21">
        <v>0</v>
      </c>
      <c r="D40" s="21">
        <v>0</v>
      </c>
      <c r="E40" s="21">
        <v>0</v>
      </c>
      <c r="F40" s="21">
        <f>E40-C40</f>
        <v>0</v>
      </c>
      <c r="G40" s="21">
        <f>E40-D40</f>
        <v>0</v>
      </c>
    </row>
    <row r="41" spans="1:7" ht="15.75" customHeight="1" thickBot="1">
      <c r="A41" s="38" t="s">
        <v>28</v>
      </c>
      <c r="B41" s="6" t="s">
        <v>30</v>
      </c>
      <c r="C41" s="39">
        <v>212</v>
      </c>
      <c r="D41" s="39">
        <v>546</v>
      </c>
      <c r="E41" s="39">
        <f>64+212+32+17</f>
        <v>325</v>
      </c>
      <c r="F41" s="39">
        <f>E41-C41</f>
        <v>113</v>
      </c>
      <c r="G41" s="39">
        <f>E41-D41</f>
        <v>-221</v>
      </c>
    </row>
    <row r="42" spans="1:7" ht="23.25" customHeight="1" thickBot="1">
      <c r="A42" s="31" t="s">
        <v>29</v>
      </c>
      <c r="B42" s="30" t="s">
        <v>38</v>
      </c>
      <c r="C42" s="11">
        <f>C6+C7+C13+C19+C27+C32+C36+C41</f>
        <v>301465</v>
      </c>
      <c r="D42" s="11">
        <f>D6+D7+D13+D19+D27+D32+D36+D41</f>
        <v>328122</v>
      </c>
      <c r="E42" s="11">
        <f>E6+E7+E13+E19+E27+E32+E36+E41</f>
        <v>320620</v>
      </c>
      <c r="F42" s="11">
        <f>F6+F7+F13+F19+F27+F32+F36+F41</f>
        <v>19155</v>
      </c>
      <c r="G42" s="11">
        <f>E42-D42</f>
        <v>-7502</v>
      </c>
    </row>
  </sheetData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blazekova</cp:lastModifiedBy>
  <cp:lastPrinted>2009-08-18T08:03:21Z</cp:lastPrinted>
  <dcterms:created xsi:type="dcterms:W3CDTF">1998-03-09T10:12:41Z</dcterms:created>
  <dcterms:modified xsi:type="dcterms:W3CDTF">2009-09-10T11:35:36Z</dcterms:modified>
  <cp:category/>
  <cp:version/>
  <cp:contentType/>
  <cp:contentStatus/>
</cp:coreProperties>
</file>