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<sst xmlns="http://schemas.openxmlformats.org/spreadsheetml/2006/main" count="117" uniqueCount="91">
  <si>
    <t>z toho SOU</t>
  </si>
  <si>
    <t>Spolu :</t>
  </si>
  <si>
    <t>Bratislava</t>
  </si>
  <si>
    <t>Bratislava 1</t>
  </si>
  <si>
    <t>Bratislava 2</t>
  </si>
  <si>
    <t>Bratislava 3</t>
  </si>
  <si>
    <t>Bratislava 4</t>
  </si>
  <si>
    <t>Bratislava 5</t>
  </si>
  <si>
    <t>Malacky</t>
  </si>
  <si>
    <t>Pezinok</t>
  </si>
  <si>
    <t>Senec</t>
  </si>
  <si>
    <t>Spolu okresy :</t>
  </si>
  <si>
    <t>Krajský úrad</t>
  </si>
  <si>
    <t>Trnava</t>
  </si>
  <si>
    <t>Hlohovec</t>
  </si>
  <si>
    <t>Piešťany</t>
  </si>
  <si>
    <t xml:space="preserve">Galanta </t>
  </si>
  <si>
    <t>Dunajská Streda</t>
  </si>
  <si>
    <t>Senica</t>
  </si>
  <si>
    <t>Skalica</t>
  </si>
  <si>
    <t>Trenčín</t>
  </si>
  <si>
    <t>Banovce n/B</t>
  </si>
  <si>
    <t>Ilava</t>
  </si>
  <si>
    <t>Myjava</t>
  </si>
  <si>
    <t>Nové Mesto n/V</t>
  </si>
  <si>
    <t>Partizánske</t>
  </si>
  <si>
    <t>Považská Bystrica</t>
  </si>
  <si>
    <t>Prievidza</t>
  </si>
  <si>
    <t>Púchov</t>
  </si>
  <si>
    <t>Nitra</t>
  </si>
  <si>
    <t>Komárno</t>
  </si>
  <si>
    <t>Levice</t>
  </si>
  <si>
    <t>Nové Zámky</t>
  </si>
  <si>
    <t>Šaľa</t>
  </si>
  <si>
    <t>Topoľčany</t>
  </si>
  <si>
    <t>Zlaté Moravce</t>
  </si>
  <si>
    <t>Žilina</t>
  </si>
  <si>
    <t>Bytča</t>
  </si>
  <si>
    <t>Čadca</t>
  </si>
  <si>
    <t>Dolný Kubín</t>
  </si>
  <si>
    <t>Kysucké N.Mesto</t>
  </si>
  <si>
    <t>Liptovský Mikuláš</t>
  </si>
  <si>
    <t>Martin</t>
  </si>
  <si>
    <t>Námestovo</t>
  </si>
  <si>
    <t>Ružomberok</t>
  </si>
  <si>
    <t>Turčianské Teplice</t>
  </si>
  <si>
    <t>Tvrdošín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</si>
  <si>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</si>
  <si>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</si>
  <si>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</si>
  <si>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</si>
  <si>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</si>
  <si>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</si>
  <si>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</si>
  <si>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</si>
  <si>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</si>
  <si>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</si>
  <si>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</si>
  <si>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</si>
  <si>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n/Hronom</t>
  </si>
  <si>
    <t>Prešov</t>
  </si>
  <si>
    <t>Bardejov</t>
  </si>
  <si>
    <t>Humenné</t>
  </si>
  <si>
    <t>Kežmarok</t>
  </si>
  <si>
    <t>Levoča</t>
  </si>
  <si>
    <t>Medzilaborce</t>
  </si>
  <si>
    <t>Poprad</t>
  </si>
  <si>
    <t>Sabinov</t>
  </si>
  <si>
    <t>Snina</t>
  </si>
  <si>
    <t>Stará Ľubovňa</t>
  </si>
  <si>
    <t>Stropkov</t>
  </si>
  <si>
    <t>Svidník</t>
  </si>
  <si>
    <t>Vranov n/T.</t>
  </si>
  <si>
    <t>Košice</t>
  </si>
  <si>
    <t>Gelnica</t>
  </si>
  <si>
    <t>Košice 1</t>
  </si>
  <si>
    <t>Košice 2</t>
  </si>
  <si>
    <t>Košice 3</t>
  </si>
  <si>
    <t>Košice 4</t>
  </si>
  <si>
    <t>Košice okolie</t>
  </si>
  <si>
    <t>Michalovce</t>
  </si>
  <si>
    <t>Rožňava</t>
  </si>
  <si>
    <t>Sobrance</t>
  </si>
  <si>
    <t>Spišská N.Ves</t>
  </si>
  <si>
    <t>Trebišov</t>
  </si>
  <si>
    <t>Spolu okresné úrady</t>
  </si>
  <si>
    <t>Spolu krajské úrady</t>
  </si>
  <si>
    <t>S p o l u :</t>
  </si>
  <si>
    <t>Spolu okres :</t>
  </si>
  <si>
    <t>Spolu kraj :</t>
  </si>
  <si>
    <t>V tis.SK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</si>
</sst>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4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15" xfId="0" applyFont="1" applyBorder="1" applyAlignment="1">
      <alignment/>
    </xf>
    <xf numFmtId="0" fontId="0" fillId="2" borderId="15" xfId="0" applyFill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19.375" style="0" customWidth="1"/>
  </cols>
  <sheetData>
    <row r="1" ht="12.75">
      <c r="H1" s="36" t="s">
        <v>90</v>
      </c>
    </row>
    <row r="2" spans="1:8" ht="12.75">
      <c r="A2" s="12"/>
      <c r="B2" s="28">
        <v>600</v>
      </c>
      <c r="C2" s="26">
        <v>630</v>
      </c>
      <c r="D2" s="28">
        <v>632</v>
      </c>
      <c r="E2" s="26">
        <v>640</v>
      </c>
      <c r="F2" s="28" t="s">
        <v>0</v>
      </c>
      <c r="G2" s="26">
        <v>700</v>
      </c>
      <c r="H2" s="28" t="s">
        <v>1</v>
      </c>
    </row>
    <row r="3" spans="1:8" ht="12.75">
      <c r="A3" s="27" t="s">
        <v>2</v>
      </c>
      <c r="B3" s="4"/>
      <c r="C3" s="5"/>
      <c r="D3" s="4"/>
      <c r="E3" s="5"/>
      <c r="F3" s="4"/>
      <c r="G3" s="5"/>
      <c r="H3" s="4"/>
    </row>
    <row r="4" spans="1:8" ht="12.75">
      <c r="A4" s="12" t="s">
        <v>3</v>
      </c>
      <c r="B4" s="1">
        <v>3379</v>
      </c>
      <c r="C4" s="2">
        <v>3379</v>
      </c>
      <c r="D4" s="1">
        <v>1997</v>
      </c>
      <c r="E4" s="2">
        <v>0</v>
      </c>
      <c r="F4" s="1">
        <v>0</v>
      </c>
      <c r="G4" s="2">
        <v>0</v>
      </c>
      <c r="H4" s="1">
        <f>SUM(B4+G4)</f>
        <v>3379</v>
      </c>
    </row>
    <row r="5" spans="1:8" ht="12.75">
      <c r="A5" s="13" t="s">
        <v>4</v>
      </c>
      <c r="B5" s="4">
        <v>0</v>
      </c>
      <c r="C5" s="5">
        <v>0</v>
      </c>
      <c r="D5" s="4">
        <v>0</v>
      </c>
      <c r="E5" s="5">
        <v>0</v>
      </c>
      <c r="F5" s="4">
        <v>0</v>
      </c>
      <c r="G5" s="5">
        <v>0</v>
      </c>
      <c r="H5" s="4">
        <f aca="true" t="shared" si="0" ref="H5:H14">SUM(B5+G5)</f>
        <v>0</v>
      </c>
    </row>
    <row r="6" spans="1:8" ht="12.75">
      <c r="A6" s="13" t="s">
        <v>5</v>
      </c>
      <c r="B6" s="4">
        <v>7259</v>
      </c>
      <c r="C6" s="5">
        <v>7111</v>
      </c>
      <c r="D6" s="4">
        <v>5595</v>
      </c>
      <c r="E6" s="5">
        <v>148</v>
      </c>
      <c r="F6" s="4">
        <v>0</v>
      </c>
      <c r="G6" s="5">
        <v>0</v>
      </c>
      <c r="H6" s="4">
        <f t="shared" si="0"/>
        <v>7259</v>
      </c>
    </row>
    <row r="7" spans="1:8" ht="12.75">
      <c r="A7" s="13" t="s">
        <v>6</v>
      </c>
      <c r="B7" s="4">
        <v>3695</v>
      </c>
      <c r="C7" s="5">
        <v>3695</v>
      </c>
      <c r="D7" s="4">
        <v>3358</v>
      </c>
      <c r="E7" s="5">
        <v>0</v>
      </c>
      <c r="F7" s="4">
        <v>0</v>
      </c>
      <c r="G7" s="5">
        <v>0</v>
      </c>
      <c r="H7" s="4">
        <f t="shared" si="0"/>
        <v>3695</v>
      </c>
    </row>
    <row r="8" spans="1:8" ht="12.75">
      <c r="A8" s="13" t="s">
        <v>7</v>
      </c>
      <c r="B8" s="4">
        <v>2990</v>
      </c>
      <c r="C8" s="5">
        <v>2921</v>
      </c>
      <c r="D8" s="4">
        <v>2887</v>
      </c>
      <c r="E8" s="5">
        <v>69</v>
      </c>
      <c r="F8" s="4">
        <v>0</v>
      </c>
      <c r="G8" s="5">
        <v>0</v>
      </c>
      <c r="H8" s="4">
        <f t="shared" si="0"/>
        <v>2990</v>
      </c>
    </row>
    <row r="9" spans="1:8" ht="12.75">
      <c r="A9" s="13" t="s">
        <v>8</v>
      </c>
      <c r="B9" s="4">
        <v>3538</v>
      </c>
      <c r="C9" s="5">
        <v>3538</v>
      </c>
      <c r="D9" s="4">
        <v>2673</v>
      </c>
      <c r="E9" s="5">
        <v>0</v>
      </c>
      <c r="F9" s="4">
        <v>0</v>
      </c>
      <c r="G9" s="5">
        <v>0</v>
      </c>
      <c r="H9" s="4">
        <f t="shared" si="0"/>
        <v>3538</v>
      </c>
    </row>
    <row r="10" spans="1:8" ht="12.75">
      <c r="A10" s="13" t="s">
        <v>9</v>
      </c>
      <c r="B10" s="4">
        <v>1790</v>
      </c>
      <c r="C10" s="5">
        <v>1790</v>
      </c>
      <c r="D10" s="4">
        <v>1317</v>
      </c>
      <c r="E10" s="5">
        <v>0</v>
      </c>
      <c r="F10" s="4">
        <v>0</v>
      </c>
      <c r="G10" s="5">
        <v>0</v>
      </c>
      <c r="H10" s="4">
        <f t="shared" si="0"/>
        <v>1790</v>
      </c>
    </row>
    <row r="11" spans="1:8" ht="12.75">
      <c r="A11" s="13" t="s">
        <v>10</v>
      </c>
      <c r="B11" s="4">
        <v>201</v>
      </c>
      <c r="C11" s="5">
        <v>201</v>
      </c>
      <c r="D11" s="4">
        <v>201</v>
      </c>
      <c r="E11" s="5">
        <v>0</v>
      </c>
      <c r="F11" s="4">
        <v>0</v>
      </c>
      <c r="G11" s="5">
        <v>0</v>
      </c>
      <c r="H11" s="4">
        <f t="shared" si="0"/>
        <v>201</v>
      </c>
    </row>
    <row r="12" spans="1:8" ht="12.75">
      <c r="A12" s="12" t="s">
        <v>11</v>
      </c>
      <c r="B12" s="1">
        <f>SUM(B4:B11)</f>
        <v>22852</v>
      </c>
      <c r="C12" s="2">
        <f>SUM(C4:C11)</f>
        <v>22635</v>
      </c>
      <c r="D12" s="1">
        <f>SUM(D4:D11)</f>
        <v>18028</v>
      </c>
      <c r="E12" s="2">
        <f>SUM(E6:E11)</f>
        <v>217</v>
      </c>
      <c r="F12" s="1">
        <v>0</v>
      </c>
      <c r="G12" s="2">
        <v>0</v>
      </c>
      <c r="H12" s="1">
        <f t="shared" si="0"/>
        <v>22852</v>
      </c>
    </row>
    <row r="13" spans="1:8" ht="12.75">
      <c r="A13" s="13" t="s">
        <v>89</v>
      </c>
      <c r="B13" s="4">
        <v>7085</v>
      </c>
      <c r="C13" s="5">
        <v>3906</v>
      </c>
      <c r="D13" s="4">
        <v>2220</v>
      </c>
      <c r="E13" s="5">
        <v>3179</v>
      </c>
      <c r="F13" s="4">
        <v>2086</v>
      </c>
      <c r="G13" s="5">
        <v>0</v>
      </c>
      <c r="H13" s="4">
        <f t="shared" si="0"/>
        <v>7085</v>
      </c>
    </row>
    <row r="14" spans="1:8" ht="12.75">
      <c r="A14" s="14" t="s">
        <v>1</v>
      </c>
      <c r="B14" s="29">
        <f>SUM(B12:B13)</f>
        <v>29937</v>
      </c>
      <c r="C14" s="8">
        <f>SUM(C12:C13)</f>
        <v>26541</v>
      </c>
      <c r="D14" s="29">
        <f>SUM(D12:D13)</f>
        <v>20248</v>
      </c>
      <c r="E14" s="8">
        <f>SUM(E12:E13)</f>
        <v>3396</v>
      </c>
      <c r="F14" s="29">
        <f>SUM(F12:F13)</f>
        <v>2086</v>
      </c>
      <c r="G14" s="8">
        <v>0</v>
      </c>
      <c r="H14" s="29">
        <f t="shared" si="0"/>
        <v>29937</v>
      </c>
    </row>
    <row r="15" spans="1:8" ht="12.75">
      <c r="A15" s="10"/>
      <c r="B15" s="10"/>
      <c r="C15" s="10"/>
      <c r="D15" s="10"/>
      <c r="E15" s="10"/>
      <c r="F15" s="10"/>
      <c r="G15" s="10"/>
      <c r="H15" s="10"/>
    </row>
    <row r="16" spans="1:8" ht="12.75">
      <c r="A16" s="11" t="s">
        <v>13</v>
      </c>
      <c r="B16" s="10"/>
      <c r="C16" s="10"/>
      <c r="D16" s="10"/>
      <c r="E16" s="10"/>
      <c r="F16" s="10"/>
      <c r="G16" s="10"/>
      <c r="H16" s="10"/>
    </row>
    <row r="17" spans="1:8" ht="12.75">
      <c r="A17" s="1" t="s">
        <v>13</v>
      </c>
      <c r="B17" s="2">
        <v>0</v>
      </c>
      <c r="C17" s="1">
        <v>0</v>
      </c>
      <c r="D17" s="2">
        <v>0</v>
      </c>
      <c r="E17" s="1">
        <v>0</v>
      </c>
      <c r="F17" s="2">
        <v>0</v>
      </c>
      <c r="G17" s="1">
        <v>0</v>
      </c>
      <c r="H17" s="3">
        <f>SUM(B17+G17)</f>
        <v>0</v>
      </c>
    </row>
    <row r="18" spans="1:8" ht="12.75">
      <c r="A18" s="4" t="s">
        <v>14</v>
      </c>
      <c r="B18" s="5">
        <v>98</v>
      </c>
      <c r="C18" s="4">
        <v>63</v>
      </c>
      <c r="D18" s="5">
        <v>24</v>
      </c>
      <c r="E18" s="4">
        <v>35</v>
      </c>
      <c r="F18" s="5">
        <v>0</v>
      </c>
      <c r="G18" s="4">
        <v>0</v>
      </c>
      <c r="H18" s="6">
        <f aca="true" t="shared" si="1" ref="H18:H52">SUM(B18+G18)</f>
        <v>98</v>
      </c>
    </row>
    <row r="19" spans="1:8" ht="12.75">
      <c r="A19" s="4" t="s">
        <v>15</v>
      </c>
      <c r="B19" s="5">
        <v>26</v>
      </c>
      <c r="C19" s="4">
        <v>0</v>
      </c>
      <c r="D19" s="5">
        <v>0</v>
      </c>
      <c r="E19" s="4">
        <v>26</v>
      </c>
      <c r="F19" s="5">
        <v>0</v>
      </c>
      <c r="G19" s="4">
        <v>0</v>
      </c>
      <c r="H19" s="6">
        <f t="shared" si="1"/>
        <v>26</v>
      </c>
    </row>
    <row r="20" spans="1:8" ht="12.75">
      <c r="A20" s="4" t="s">
        <v>16</v>
      </c>
      <c r="B20" s="5">
        <v>2551</v>
      </c>
      <c r="C20" s="4">
        <v>2551</v>
      </c>
      <c r="D20" s="5">
        <v>2408</v>
      </c>
      <c r="E20" s="4">
        <v>0</v>
      </c>
      <c r="F20" s="5">
        <v>0</v>
      </c>
      <c r="G20" s="4">
        <v>0</v>
      </c>
      <c r="H20" s="6">
        <f t="shared" si="1"/>
        <v>2551</v>
      </c>
    </row>
    <row r="21" spans="1:8" ht="12.75">
      <c r="A21" s="4" t="s">
        <v>17</v>
      </c>
      <c r="B21" s="5">
        <v>1938</v>
      </c>
      <c r="C21" s="4">
        <v>1819</v>
      </c>
      <c r="D21" s="5">
        <v>1585</v>
      </c>
      <c r="E21" s="4">
        <v>119</v>
      </c>
      <c r="F21" s="5">
        <v>0</v>
      </c>
      <c r="G21" s="4">
        <v>0</v>
      </c>
      <c r="H21" s="6">
        <f t="shared" si="1"/>
        <v>1938</v>
      </c>
    </row>
    <row r="22" spans="1:8" ht="12.75">
      <c r="A22" s="4" t="s">
        <v>18</v>
      </c>
      <c r="B22" s="5">
        <v>276</v>
      </c>
      <c r="C22" s="4">
        <v>276</v>
      </c>
      <c r="D22" s="5">
        <v>222</v>
      </c>
      <c r="E22" s="4">
        <v>0</v>
      </c>
      <c r="F22" s="5">
        <v>0</v>
      </c>
      <c r="G22" s="4">
        <v>492</v>
      </c>
      <c r="H22" s="6">
        <f t="shared" si="1"/>
        <v>768</v>
      </c>
    </row>
    <row r="23" spans="1:8" ht="12.75">
      <c r="A23" s="4" t="s">
        <v>19</v>
      </c>
      <c r="B23" s="5">
        <v>0</v>
      </c>
      <c r="C23" s="4">
        <v>0</v>
      </c>
      <c r="D23" s="5">
        <v>0</v>
      </c>
      <c r="E23" s="4">
        <v>0</v>
      </c>
      <c r="F23" s="5">
        <v>0</v>
      </c>
      <c r="G23" s="4">
        <v>0</v>
      </c>
      <c r="H23" s="6">
        <f t="shared" si="1"/>
        <v>0</v>
      </c>
    </row>
    <row r="24" spans="1:8" ht="12.75">
      <c r="A24" s="1" t="s">
        <v>11</v>
      </c>
      <c r="B24" s="2">
        <f>SUM(B17:B23)</f>
        <v>4889</v>
      </c>
      <c r="C24" s="1">
        <f>SUM(C17:C23)</f>
        <v>4709</v>
      </c>
      <c r="D24" s="2">
        <f>SUM(D17:D23)</f>
        <v>4239</v>
      </c>
      <c r="E24" s="1">
        <f>SUM(E17:E23)</f>
        <v>180</v>
      </c>
      <c r="F24" s="2">
        <v>0</v>
      </c>
      <c r="G24" s="1">
        <f>SUM(G22:G23)</f>
        <v>492</v>
      </c>
      <c r="H24" s="3">
        <f t="shared" si="1"/>
        <v>5381</v>
      </c>
    </row>
    <row r="25" spans="1:8" ht="12.75">
      <c r="A25" s="4" t="s">
        <v>89</v>
      </c>
      <c r="B25" s="5">
        <v>6307</v>
      </c>
      <c r="C25" s="4">
        <v>462</v>
      </c>
      <c r="D25" s="5">
        <v>198</v>
      </c>
      <c r="E25" s="4">
        <v>5845</v>
      </c>
      <c r="F25" s="5">
        <v>5215</v>
      </c>
      <c r="G25" s="4">
        <v>0</v>
      </c>
      <c r="H25" s="6">
        <f t="shared" si="1"/>
        <v>6307</v>
      </c>
    </row>
    <row r="26" spans="1:8" ht="12.75">
      <c r="A26" s="7" t="s">
        <v>1</v>
      </c>
      <c r="B26" s="8">
        <f>SUM(B24:B25)</f>
        <v>11196</v>
      </c>
      <c r="C26" s="29">
        <f>SUM(C24:C25)</f>
        <v>5171</v>
      </c>
      <c r="D26" s="8">
        <f>SUM(D24:D25)</f>
        <v>4437</v>
      </c>
      <c r="E26" s="29">
        <f>SUM(E24:E25)</f>
        <v>6025</v>
      </c>
      <c r="F26" s="8">
        <f>SUM(F25)</f>
        <v>5215</v>
      </c>
      <c r="G26" s="29">
        <f>SUM(G24:G25)</f>
        <v>492</v>
      </c>
      <c r="H26" s="9">
        <f t="shared" si="1"/>
        <v>11688</v>
      </c>
    </row>
    <row r="27" spans="1:8" ht="12.75">
      <c r="A27" s="10"/>
      <c r="B27" s="10"/>
      <c r="C27" s="10"/>
      <c r="D27" s="10"/>
      <c r="E27" s="10"/>
      <c r="F27" s="10"/>
      <c r="G27" s="10"/>
      <c r="H27" s="10"/>
    </row>
    <row r="28" spans="1:8" ht="12.75">
      <c r="A28" s="11" t="s">
        <v>20</v>
      </c>
      <c r="B28" s="10"/>
      <c r="C28" s="10"/>
      <c r="D28" s="10"/>
      <c r="E28" s="10"/>
      <c r="F28" s="10"/>
      <c r="G28" s="10"/>
      <c r="H28" s="10"/>
    </row>
    <row r="29" spans="1:8" ht="12.75">
      <c r="A29" s="1" t="s">
        <v>21</v>
      </c>
      <c r="B29" s="12">
        <v>3236</v>
      </c>
      <c r="C29" s="1">
        <v>3236</v>
      </c>
      <c r="D29" s="2">
        <v>1294</v>
      </c>
      <c r="E29" s="1">
        <v>0</v>
      </c>
      <c r="F29" s="2">
        <v>0</v>
      </c>
      <c r="G29" s="1">
        <v>0</v>
      </c>
      <c r="H29" s="3">
        <f>SUM(B29+G29)</f>
        <v>3236</v>
      </c>
    </row>
    <row r="30" spans="1:8" ht="12.75">
      <c r="A30" s="4" t="s">
        <v>22</v>
      </c>
      <c r="B30" s="13">
        <f aca="true" t="shared" si="2" ref="B30:B39">SUM(C30+E30)</f>
        <v>5523</v>
      </c>
      <c r="C30" s="4">
        <v>5371</v>
      </c>
      <c r="D30" s="5">
        <v>4073</v>
      </c>
      <c r="E30" s="4">
        <v>152</v>
      </c>
      <c r="F30" s="5">
        <v>0</v>
      </c>
      <c r="G30" s="4">
        <v>0</v>
      </c>
      <c r="H30" s="6">
        <f aca="true" t="shared" si="3" ref="H30:H37">SUM(B30+G30)</f>
        <v>5523</v>
      </c>
    </row>
    <row r="31" spans="1:8" ht="12.75">
      <c r="A31" s="4" t="s">
        <v>23</v>
      </c>
      <c r="B31" s="13">
        <f t="shared" si="2"/>
        <v>1459</v>
      </c>
      <c r="C31" s="4">
        <v>1459</v>
      </c>
      <c r="D31" s="5">
        <v>1046</v>
      </c>
      <c r="E31" s="4">
        <v>0</v>
      </c>
      <c r="F31" s="5">
        <v>0</v>
      </c>
      <c r="G31" s="4">
        <v>0</v>
      </c>
      <c r="H31" s="6">
        <f t="shared" si="3"/>
        <v>1459</v>
      </c>
    </row>
    <row r="32" spans="1:8" ht="12.75">
      <c r="A32" s="4" t="s">
        <v>24</v>
      </c>
      <c r="B32" s="13">
        <f t="shared" si="2"/>
        <v>3973</v>
      </c>
      <c r="C32" s="4">
        <v>3973</v>
      </c>
      <c r="D32" s="5">
        <v>2835</v>
      </c>
      <c r="E32" s="4">
        <v>0</v>
      </c>
      <c r="F32" s="5">
        <v>0</v>
      </c>
      <c r="G32" s="4">
        <v>0</v>
      </c>
      <c r="H32" s="6">
        <f t="shared" si="3"/>
        <v>3973</v>
      </c>
    </row>
    <row r="33" spans="1:8" ht="12.75">
      <c r="A33" s="4" t="s">
        <v>25</v>
      </c>
      <c r="B33" s="13">
        <f t="shared" si="2"/>
        <v>4368</v>
      </c>
      <c r="C33" s="4">
        <v>4368</v>
      </c>
      <c r="D33" s="5">
        <v>3963</v>
      </c>
      <c r="E33" s="4">
        <v>0</v>
      </c>
      <c r="F33" s="5">
        <v>0</v>
      </c>
      <c r="G33" s="4">
        <v>0</v>
      </c>
      <c r="H33" s="6">
        <f t="shared" si="3"/>
        <v>4368</v>
      </c>
    </row>
    <row r="34" spans="1:8" ht="12.75">
      <c r="A34" s="4" t="s">
        <v>26</v>
      </c>
      <c r="B34" s="13">
        <f t="shared" si="2"/>
        <v>2860</v>
      </c>
      <c r="C34" s="4">
        <v>2786</v>
      </c>
      <c r="D34" s="5">
        <v>2660</v>
      </c>
      <c r="E34" s="4">
        <v>74</v>
      </c>
      <c r="F34" s="5">
        <v>0</v>
      </c>
      <c r="G34" s="4">
        <v>0</v>
      </c>
      <c r="H34" s="6">
        <f t="shared" si="3"/>
        <v>2860</v>
      </c>
    </row>
    <row r="35" spans="1:8" ht="12.75">
      <c r="A35" s="4" t="s">
        <v>27</v>
      </c>
      <c r="B35" s="13">
        <f t="shared" si="2"/>
        <v>9700</v>
      </c>
      <c r="C35" s="4">
        <v>9631</v>
      </c>
      <c r="D35" s="5">
        <v>8962</v>
      </c>
      <c r="E35" s="4">
        <v>69</v>
      </c>
      <c r="F35" s="5">
        <v>0</v>
      </c>
      <c r="G35" s="4">
        <v>0</v>
      </c>
      <c r="H35" s="6">
        <f t="shared" si="3"/>
        <v>9700</v>
      </c>
    </row>
    <row r="36" spans="1:8" ht="12.75">
      <c r="A36" s="4" t="s">
        <v>28</v>
      </c>
      <c r="B36" s="13">
        <f t="shared" si="2"/>
        <v>2009</v>
      </c>
      <c r="C36" s="4">
        <v>2009</v>
      </c>
      <c r="D36" s="5">
        <v>1230</v>
      </c>
      <c r="E36" s="4">
        <v>0</v>
      </c>
      <c r="F36" s="5">
        <v>0</v>
      </c>
      <c r="G36" s="4">
        <v>231</v>
      </c>
      <c r="H36" s="6">
        <f t="shared" si="3"/>
        <v>2240</v>
      </c>
    </row>
    <row r="37" spans="1:8" ht="12.75">
      <c r="A37" s="4" t="s">
        <v>20</v>
      </c>
      <c r="B37" s="14">
        <f t="shared" si="2"/>
        <v>1461</v>
      </c>
      <c r="C37" s="4">
        <v>1046</v>
      </c>
      <c r="D37" s="5">
        <v>994</v>
      </c>
      <c r="E37" s="4">
        <v>415</v>
      </c>
      <c r="F37" s="5">
        <v>0</v>
      </c>
      <c r="G37" s="4">
        <v>28</v>
      </c>
      <c r="H37" s="15">
        <f t="shared" si="3"/>
        <v>1489</v>
      </c>
    </row>
    <row r="38" spans="1:8" ht="12.75">
      <c r="A38" s="1" t="s">
        <v>11</v>
      </c>
      <c r="B38" s="13">
        <f t="shared" si="2"/>
        <v>34589</v>
      </c>
      <c r="C38" s="1">
        <f>SUM(C29:C37)</f>
        <v>33879</v>
      </c>
      <c r="D38" s="2">
        <f>SUM(D29:D37)</f>
        <v>27057</v>
      </c>
      <c r="E38" s="1">
        <f>SUM(E29:E37)</f>
        <v>710</v>
      </c>
      <c r="F38" s="2">
        <v>0</v>
      </c>
      <c r="G38" s="1">
        <f>SUM(G36:G39)</f>
        <v>259</v>
      </c>
      <c r="H38" s="6">
        <f>SUM(H29:H37)</f>
        <v>34848</v>
      </c>
    </row>
    <row r="39" spans="1:8" ht="12.75">
      <c r="A39" s="4" t="s">
        <v>12</v>
      </c>
      <c r="B39" s="13">
        <f t="shared" si="2"/>
        <v>16182</v>
      </c>
      <c r="C39" s="30">
        <v>6610</v>
      </c>
      <c r="D39" s="16">
        <v>4999</v>
      </c>
      <c r="E39" s="30">
        <v>9572</v>
      </c>
      <c r="F39" s="5"/>
      <c r="G39" s="30">
        <v>4297</v>
      </c>
      <c r="H39" s="6">
        <f t="shared" si="1"/>
        <v>20479</v>
      </c>
    </row>
    <row r="40" spans="1:8" ht="12.75">
      <c r="A40" s="7" t="s">
        <v>1</v>
      </c>
      <c r="B40" s="17">
        <f>SUM(B38:B39)</f>
        <v>50771</v>
      </c>
      <c r="C40" s="7">
        <f>SUM(C38:C39)</f>
        <v>40489</v>
      </c>
      <c r="D40" s="8">
        <f>SUM(D38:D39)</f>
        <v>32056</v>
      </c>
      <c r="E40" s="29">
        <f>SUM(E38:E39)</f>
        <v>10282</v>
      </c>
      <c r="F40" s="8">
        <f>SUM(F38:F39)</f>
        <v>0</v>
      </c>
      <c r="G40" s="29">
        <v>4556</v>
      </c>
      <c r="H40" s="9">
        <f t="shared" si="1"/>
        <v>55327</v>
      </c>
    </row>
    <row r="41" spans="1:8" ht="12.75">
      <c r="A41" s="10"/>
      <c r="B41" s="10"/>
      <c r="C41" s="10"/>
      <c r="D41" s="10"/>
      <c r="E41" s="10"/>
      <c r="F41" s="10"/>
      <c r="G41" s="10"/>
      <c r="H41" s="10"/>
    </row>
    <row r="42" spans="1:8" ht="12.75">
      <c r="A42" s="11" t="s">
        <v>29</v>
      </c>
      <c r="B42" s="10"/>
      <c r="C42" s="10"/>
      <c r="D42" s="10"/>
      <c r="E42" s="10"/>
      <c r="F42" s="10"/>
      <c r="G42" s="10"/>
      <c r="H42" s="10"/>
    </row>
    <row r="43" spans="1:8" ht="12.75">
      <c r="A43" s="1" t="s">
        <v>30</v>
      </c>
      <c r="B43" s="2">
        <v>5406</v>
      </c>
      <c r="C43" s="1">
        <v>5406</v>
      </c>
      <c r="D43" s="2">
        <v>4380</v>
      </c>
      <c r="E43" s="1">
        <v>0</v>
      </c>
      <c r="F43" s="2">
        <v>0</v>
      </c>
      <c r="G43" s="1">
        <v>0</v>
      </c>
      <c r="H43" s="3">
        <f t="shared" si="1"/>
        <v>5406</v>
      </c>
    </row>
    <row r="44" spans="1:8" ht="12.75">
      <c r="A44" s="4" t="s">
        <v>31</v>
      </c>
      <c r="B44" s="5">
        <v>9029</v>
      </c>
      <c r="C44" s="4">
        <v>9029</v>
      </c>
      <c r="D44" s="5">
        <v>3957</v>
      </c>
      <c r="E44" s="4">
        <v>0</v>
      </c>
      <c r="F44" s="5">
        <v>0</v>
      </c>
      <c r="G44" s="4">
        <v>0</v>
      </c>
      <c r="H44" s="6">
        <f t="shared" si="1"/>
        <v>9029</v>
      </c>
    </row>
    <row r="45" spans="1:8" ht="12.75">
      <c r="A45" s="4" t="s">
        <v>29</v>
      </c>
      <c r="B45" s="5">
        <v>6595</v>
      </c>
      <c r="C45" s="4">
        <v>6446</v>
      </c>
      <c r="D45" s="5">
        <v>1266</v>
      </c>
      <c r="E45" s="4">
        <v>149</v>
      </c>
      <c r="F45" s="5">
        <v>0</v>
      </c>
      <c r="G45" s="4">
        <v>0</v>
      </c>
      <c r="H45" s="6">
        <f t="shared" si="1"/>
        <v>6595</v>
      </c>
    </row>
    <row r="46" spans="1:8" ht="12.75">
      <c r="A46" s="4" t="s">
        <v>32</v>
      </c>
      <c r="B46" s="5">
        <v>3765</v>
      </c>
      <c r="C46" s="4">
        <v>3760</v>
      </c>
      <c r="D46" s="5">
        <v>808</v>
      </c>
      <c r="E46" s="4">
        <v>5</v>
      </c>
      <c r="F46" s="5">
        <v>0</v>
      </c>
      <c r="G46" s="4">
        <v>0</v>
      </c>
      <c r="H46" s="6">
        <f t="shared" si="1"/>
        <v>3765</v>
      </c>
    </row>
    <row r="47" spans="1:8" ht="12.75">
      <c r="A47" s="4" t="s">
        <v>33</v>
      </c>
      <c r="B47" s="5">
        <v>3810</v>
      </c>
      <c r="C47" s="4">
        <v>3810</v>
      </c>
      <c r="D47" s="5">
        <v>1961</v>
      </c>
      <c r="E47" s="4">
        <v>0</v>
      </c>
      <c r="F47" s="5">
        <v>0</v>
      </c>
      <c r="G47" s="4">
        <v>0</v>
      </c>
      <c r="H47" s="6">
        <f t="shared" si="1"/>
        <v>3810</v>
      </c>
    </row>
    <row r="48" spans="1:8" ht="12.75">
      <c r="A48" s="4" t="s">
        <v>34</v>
      </c>
      <c r="B48" s="5">
        <v>9675</v>
      </c>
      <c r="C48" s="4">
        <v>9255</v>
      </c>
      <c r="D48" s="5">
        <v>2126</v>
      </c>
      <c r="E48" s="4">
        <v>420</v>
      </c>
      <c r="F48" s="5">
        <v>0</v>
      </c>
      <c r="G48" s="4">
        <v>0</v>
      </c>
      <c r="H48" s="6">
        <f t="shared" si="1"/>
        <v>9675</v>
      </c>
    </row>
    <row r="49" spans="1:8" ht="12.75">
      <c r="A49" s="4" t="s">
        <v>35</v>
      </c>
      <c r="B49" s="5">
        <v>1849</v>
      </c>
      <c r="C49" s="4">
        <v>1849</v>
      </c>
      <c r="D49" s="5">
        <v>1836</v>
      </c>
      <c r="E49" s="4">
        <v>0</v>
      </c>
      <c r="F49" s="5">
        <v>0</v>
      </c>
      <c r="G49" s="4">
        <v>0</v>
      </c>
      <c r="H49" s="6">
        <f t="shared" si="1"/>
        <v>1849</v>
      </c>
    </row>
    <row r="50" spans="1:8" ht="12.75">
      <c r="A50" s="1" t="s">
        <v>11</v>
      </c>
      <c r="B50" s="2">
        <f>SUM(B43:B49)</f>
        <v>40129</v>
      </c>
      <c r="C50" s="1">
        <f>SUM(C43:C49)</f>
        <v>39555</v>
      </c>
      <c r="D50" s="2">
        <f>SUM(D43:D49)</f>
        <v>16334</v>
      </c>
      <c r="E50" s="1">
        <f>SUM(E43:E49)</f>
        <v>574</v>
      </c>
      <c r="F50" s="2">
        <v>0</v>
      </c>
      <c r="G50" s="1">
        <v>0</v>
      </c>
      <c r="H50" s="3">
        <f t="shared" si="1"/>
        <v>40129</v>
      </c>
    </row>
    <row r="51" spans="1:8" ht="12.75">
      <c r="A51" s="4" t="s">
        <v>89</v>
      </c>
      <c r="B51" s="5">
        <v>40175</v>
      </c>
      <c r="C51" s="4">
        <v>9996</v>
      </c>
      <c r="D51" s="5">
        <v>4414</v>
      </c>
      <c r="E51" s="4">
        <v>30179</v>
      </c>
      <c r="F51" s="5">
        <v>29651</v>
      </c>
      <c r="G51" s="4">
        <v>0</v>
      </c>
      <c r="H51" s="6">
        <f t="shared" si="1"/>
        <v>40175</v>
      </c>
    </row>
    <row r="52" spans="1:8" ht="12.75">
      <c r="A52" s="7" t="s">
        <v>1</v>
      </c>
      <c r="B52" s="8">
        <f>SUM(B50:B51)</f>
        <v>80304</v>
      </c>
      <c r="C52" s="29">
        <f>SUM(C50:C51)</f>
        <v>49551</v>
      </c>
      <c r="D52" s="8">
        <f>SUM(D50:D51)</f>
        <v>20748</v>
      </c>
      <c r="E52" s="29">
        <f>SUM(E50:E51)</f>
        <v>30753</v>
      </c>
      <c r="F52" s="8">
        <f>SUM(F51)</f>
        <v>29651</v>
      </c>
      <c r="G52" s="29">
        <f>SUM(G51)</f>
        <v>0</v>
      </c>
      <c r="H52" s="9">
        <f t="shared" si="1"/>
        <v>80304</v>
      </c>
    </row>
    <row r="53" spans="1:8" ht="12.75">
      <c r="A53" s="10"/>
      <c r="B53" s="10"/>
      <c r="C53" s="10"/>
      <c r="D53" s="10"/>
      <c r="E53" s="10"/>
      <c r="F53" s="10"/>
      <c r="G53" s="10"/>
      <c r="H53" s="10"/>
    </row>
    <row r="54" spans="1:8" ht="12.75">
      <c r="A54" s="10"/>
      <c r="B54" s="10"/>
      <c r="C54" s="10"/>
      <c r="D54" s="10"/>
      <c r="E54" s="10"/>
      <c r="F54" s="10"/>
      <c r="G54" s="10"/>
      <c r="H54" s="10"/>
    </row>
    <row r="55" spans="1:8" ht="12.75">
      <c r="A55" s="10"/>
      <c r="B55" s="10"/>
      <c r="C55" s="10"/>
      <c r="D55" s="10"/>
      <c r="E55" s="10"/>
      <c r="F55" s="10"/>
      <c r="G55" s="10"/>
      <c r="H55" s="10"/>
    </row>
    <row r="56" spans="1:8" ht="12.75">
      <c r="A56" s="10"/>
      <c r="B56" s="10"/>
      <c r="C56" s="10"/>
      <c r="D56" s="10"/>
      <c r="E56" s="10"/>
      <c r="F56" s="10"/>
      <c r="G56" s="10"/>
      <c r="H56" s="10"/>
    </row>
    <row r="57" spans="1:8" ht="12.75">
      <c r="A57" s="10"/>
      <c r="B57" s="10"/>
      <c r="C57" s="10"/>
      <c r="D57" s="10"/>
      <c r="E57" s="10"/>
      <c r="F57" s="10"/>
      <c r="G57" s="10"/>
      <c r="H57" s="10"/>
    </row>
    <row r="58" spans="1:8" ht="12.75">
      <c r="A58" s="11" t="s">
        <v>36</v>
      </c>
      <c r="B58" s="10"/>
      <c r="C58" s="10"/>
      <c r="D58" s="10"/>
      <c r="E58" s="10"/>
      <c r="F58" s="10"/>
      <c r="G58" s="10"/>
      <c r="H58" s="10"/>
    </row>
    <row r="59" spans="1:8" ht="12.75">
      <c r="A59" s="1" t="s">
        <v>37</v>
      </c>
      <c r="B59" s="2">
        <v>2044</v>
      </c>
      <c r="C59" s="1">
        <v>2044</v>
      </c>
      <c r="D59" s="2">
        <v>2015</v>
      </c>
      <c r="E59" s="1">
        <v>0</v>
      </c>
      <c r="F59" s="2">
        <v>0</v>
      </c>
      <c r="G59" s="1">
        <v>0</v>
      </c>
      <c r="H59" s="3">
        <f aca="true" t="shared" si="4" ref="H59:H72">SUM(B59+G59)</f>
        <v>2044</v>
      </c>
    </row>
    <row r="60" spans="1:8" ht="12.75">
      <c r="A60" s="4" t="s">
        <v>38</v>
      </c>
      <c r="B60" s="5">
        <v>3262</v>
      </c>
      <c r="C60" s="4">
        <v>3182</v>
      </c>
      <c r="D60" s="5">
        <v>3091</v>
      </c>
      <c r="E60" s="4">
        <v>80</v>
      </c>
      <c r="F60" s="5">
        <v>0</v>
      </c>
      <c r="G60" s="4">
        <v>0</v>
      </c>
      <c r="H60" s="6">
        <f t="shared" si="4"/>
        <v>3262</v>
      </c>
    </row>
    <row r="61" spans="1:8" ht="12.75">
      <c r="A61" s="4" t="s">
        <v>39</v>
      </c>
      <c r="B61" s="5">
        <v>2536</v>
      </c>
      <c r="C61" s="4">
        <v>2536</v>
      </c>
      <c r="D61" s="5">
        <v>2028</v>
      </c>
      <c r="E61" s="4">
        <v>0</v>
      </c>
      <c r="F61" s="5">
        <v>0</v>
      </c>
      <c r="G61" s="4">
        <v>0</v>
      </c>
      <c r="H61" s="6">
        <f t="shared" si="4"/>
        <v>2536</v>
      </c>
    </row>
    <row r="62" spans="1:8" ht="12.75">
      <c r="A62" s="4" t="s">
        <v>40</v>
      </c>
      <c r="B62" s="5">
        <v>813</v>
      </c>
      <c r="C62" s="4">
        <v>813</v>
      </c>
      <c r="D62" s="5">
        <v>692</v>
      </c>
      <c r="E62" s="4">
        <v>0</v>
      </c>
      <c r="F62" s="5">
        <v>0</v>
      </c>
      <c r="G62" s="4">
        <v>34</v>
      </c>
      <c r="H62" s="6">
        <f t="shared" si="4"/>
        <v>847</v>
      </c>
    </row>
    <row r="63" spans="1:8" ht="12.75">
      <c r="A63" s="4" t="s">
        <v>41</v>
      </c>
      <c r="B63" s="5">
        <v>7159</v>
      </c>
      <c r="C63" s="4">
        <v>7143</v>
      </c>
      <c r="D63" s="5">
        <v>6802</v>
      </c>
      <c r="E63" s="4">
        <v>16</v>
      </c>
      <c r="F63" s="5">
        <v>0</v>
      </c>
      <c r="G63" s="4">
        <v>0</v>
      </c>
      <c r="H63" s="6">
        <f t="shared" si="4"/>
        <v>7159</v>
      </c>
    </row>
    <row r="64" spans="1:8" ht="12.75">
      <c r="A64" s="4" t="s">
        <v>42</v>
      </c>
      <c r="B64" s="5">
        <v>4775</v>
      </c>
      <c r="C64" s="4">
        <v>4661</v>
      </c>
      <c r="D64" s="5">
        <v>4330</v>
      </c>
      <c r="E64" s="4">
        <v>114</v>
      </c>
      <c r="F64" s="5">
        <v>0</v>
      </c>
      <c r="G64" s="4">
        <v>0</v>
      </c>
      <c r="H64" s="6">
        <f t="shared" si="4"/>
        <v>4775</v>
      </c>
    </row>
    <row r="65" spans="1:8" ht="12.75">
      <c r="A65" s="4" t="s">
        <v>43</v>
      </c>
      <c r="B65" s="5">
        <v>1186</v>
      </c>
      <c r="C65" s="4">
        <v>1186</v>
      </c>
      <c r="D65" s="5">
        <v>887</v>
      </c>
      <c r="E65" s="4">
        <v>0</v>
      </c>
      <c r="F65" s="5">
        <v>0</v>
      </c>
      <c r="G65" s="4">
        <v>32</v>
      </c>
      <c r="H65" s="6">
        <f t="shared" si="4"/>
        <v>1218</v>
      </c>
    </row>
    <row r="66" spans="1:8" ht="12.75">
      <c r="A66" s="4" t="s">
        <v>44</v>
      </c>
      <c r="B66" s="5">
        <v>3058</v>
      </c>
      <c r="C66" s="4">
        <v>2935</v>
      </c>
      <c r="D66" s="5">
        <v>2491</v>
      </c>
      <c r="E66" s="4">
        <v>123</v>
      </c>
      <c r="F66" s="5">
        <v>0</v>
      </c>
      <c r="G66" s="4">
        <v>0</v>
      </c>
      <c r="H66" s="6">
        <f t="shared" si="4"/>
        <v>3058</v>
      </c>
    </row>
    <row r="67" spans="1:8" ht="12.75">
      <c r="A67" s="4" t="s">
        <v>45</v>
      </c>
      <c r="B67" s="5">
        <v>707</v>
      </c>
      <c r="C67" s="4">
        <v>707</v>
      </c>
      <c r="D67" s="5">
        <v>385</v>
      </c>
      <c r="E67" s="4">
        <v>0</v>
      </c>
      <c r="F67" s="5">
        <v>0</v>
      </c>
      <c r="G67" s="4">
        <v>0</v>
      </c>
      <c r="H67" s="6">
        <f t="shared" si="4"/>
        <v>707</v>
      </c>
    </row>
    <row r="68" spans="1:8" ht="12.75">
      <c r="A68" s="4" t="s">
        <v>46</v>
      </c>
      <c r="B68" s="5">
        <v>1971</v>
      </c>
      <c r="C68" s="4">
        <v>1921</v>
      </c>
      <c r="D68" s="5">
        <v>1740</v>
      </c>
      <c r="E68" s="4">
        <v>50</v>
      </c>
      <c r="F68" s="5">
        <v>0</v>
      </c>
      <c r="G68" s="4">
        <v>0</v>
      </c>
      <c r="H68" s="6">
        <f t="shared" si="4"/>
        <v>1971</v>
      </c>
    </row>
    <row r="69" spans="1:8" ht="12.75">
      <c r="A69" s="4" t="s">
        <v>36</v>
      </c>
      <c r="B69" s="5">
        <v>4384</v>
      </c>
      <c r="C69" s="4">
        <v>4378</v>
      </c>
      <c r="D69" s="5">
        <v>2405</v>
      </c>
      <c r="E69" s="4">
        <v>6</v>
      </c>
      <c r="F69" s="5">
        <v>0</v>
      </c>
      <c r="G69" s="4">
        <v>66</v>
      </c>
      <c r="H69" s="6">
        <f t="shared" si="4"/>
        <v>4450</v>
      </c>
    </row>
    <row r="70" spans="1:8" ht="12.75">
      <c r="A70" s="1" t="s">
        <v>11</v>
      </c>
      <c r="B70" s="2">
        <f>SUM(B59:B69)</f>
        <v>31895</v>
      </c>
      <c r="C70" s="1">
        <f>SUM(C59:C69)</f>
        <v>31506</v>
      </c>
      <c r="D70" s="2">
        <f>SUM(D59:D69)</f>
        <v>26866</v>
      </c>
      <c r="E70" s="1">
        <f>SUM(E59:E69)</f>
        <v>389</v>
      </c>
      <c r="F70" s="2">
        <v>0</v>
      </c>
      <c r="G70" s="1">
        <f>SUM(G62:G69)</f>
        <v>132</v>
      </c>
      <c r="H70" s="3">
        <f t="shared" si="4"/>
        <v>32027</v>
      </c>
    </row>
    <row r="71" spans="1:8" ht="12.75">
      <c r="A71" s="4" t="s">
        <v>12</v>
      </c>
      <c r="B71" s="5">
        <v>31942</v>
      </c>
      <c r="C71" s="4">
        <v>9641</v>
      </c>
      <c r="D71" s="5">
        <v>8532</v>
      </c>
      <c r="E71" s="4">
        <v>22301</v>
      </c>
      <c r="F71" s="5">
        <v>16231</v>
      </c>
      <c r="G71" s="4">
        <v>907</v>
      </c>
      <c r="H71" s="6">
        <f t="shared" si="4"/>
        <v>32849</v>
      </c>
    </row>
    <row r="72" spans="1:8" ht="12.75">
      <c r="A72" s="7" t="s">
        <v>1</v>
      </c>
      <c r="B72" s="8">
        <f>SUM(B70:B71)</f>
        <v>63837</v>
      </c>
      <c r="C72" s="29">
        <f>SUM(C70:C71)</f>
        <v>41147</v>
      </c>
      <c r="D72" s="8">
        <f>SUM(D70:D71)</f>
        <v>35398</v>
      </c>
      <c r="E72" s="29">
        <f>SUM(E70:E71)</f>
        <v>22690</v>
      </c>
      <c r="F72" s="8">
        <f>SUM(F71)</f>
        <v>16231</v>
      </c>
      <c r="G72" s="29">
        <f>SUM(G70:G71)</f>
        <v>1039</v>
      </c>
      <c r="H72" s="9">
        <f t="shared" si="4"/>
        <v>64876</v>
      </c>
    </row>
    <row r="73" spans="1:8" ht="12.75">
      <c r="A73" s="10"/>
      <c r="B73" s="10"/>
      <c r="C73" s="10"/>
      <c r="D73" s="10"/>
      <c r="E73" s="10"/>
      <c r="F73" s="10"/>
      <c r="G73" s="10"/>
      <c r="H73" s="10"/>
    </row>
    <row r="74" spans="1:8" ht="12.75">
      <c r="A74" s="11" t="s">
        <v>47</v>
      </c>
      <c r="B74" s="10"/>
      <c r="C74" s="10"/>
      <c r="D74" s="10"/>
      <c r="E74" s="10"/>
      <c r="F74" s="10"/>
      <c r="G74" s="10"/>
      <c r="H74" s="10"/>
    </row>
    <row r="75" spans="1:8" ht="12.75">
      <c r="A75" s="1" t="s">
        <v>47</v>
      </c>
      <c r="B75" s="2">
        <v>2752</v>
      </c>
      <c r="C75" s="1">
        <v>2752</v>
      </c>
      <c r="D75" s="2">
        <v>2595</v>
      </c>
      <c r="E75" s="1">
        <v>0</v>
      </c>
      <c r="F75" s="2">
        <v>0</v>
      </c>
      <c r="G75" s="1">
        <v>0</v>
      </c>
      <c r="H75" s="3">
        <f aca="true" t="shared" si="5" ref="H75:H90">SUM(B75+G75)</f>
        <v>2752</v>
      </c>
    </row>
    <row r="76" spans="1:8" ht="12.75">
      <c r="A76" s="4" t="s">
        <v>48</v>
      </c>
      <c r="B76" s="5">
        <v>976</v>
      </c>
      <c r="C76" s="4">
        <v>549</v>
      </c>
      <c r="D76" s="5">
        <v>461</v>
      </c>
      <c r="E76" s="4">
        <v>427</v>
      </c>
      <c r="F76" s="5">
        <v>0</v>
      </c>
      <c r="G76" s="4">
        <v>0</v>
      </c>
      <c r="H76" s="6">
        <f t="shared" si="5"/>
        <v>976</v>
      </c>
    </row>
    <row r="77" spans="1:8" ht="12.75">
      <c r="A77" s="4" t="s">
        <v>49</v>
      </c>
      <c r="B77" s="5">
        <v>4390</v>
      </c>
      <c r="C77" s="4">
        <v>4390</v>
      </c>
      <c r="D77" s="5">
        <v>3140</v>
      </c>
      <c r="E77" s="4">
        <v>0</v>
      </c>
      <c r="F77" s="5">
        <v>0</v>
      </c>
      <c r="G77" s="4">
        <v>0</v>
      </c>
      <c r="H77" s="6">
        <f t="shared" si="5"/>
        <v>4390</v>
      </c>
    </row>
    <row r="78" spans="1:8" ht="12.75">
      <c r="A78" s="4" t="s">
        <v>50</v>
      </c>
      <c r="B78" s="5">
        <v>1095</v>
      </c>
      <c r="C78" s="4">
        <v>1083</v>
      </c>
      <c r="D78" s="5">
        <v>797</v>
      </c>
      <c r="E78" s="4">
        <v>12</v>
      </c>
      <c r="F78" s="5">
        <v>0</v>
      </c>
      <c r="G78" s="4">
        <v>0</v>
      </c>
      <c r="H78" s="6">
        <f t="shared" si="5"/>
        <v>1095</v>
      </c>
    </row>
    <row r="79" spans="1:8" ht="12.75">
      <c r="A79" s="4" t="s">
        <v>51</v>
      </c>
      <c r="B79" s="5">
        <v>1343</v>
      </c>
      <c r="C79" s="4">
        <v>1343</v>
      </c>
      <c r="D79" s="5">
        <v>761</v>
      </c>
      <c r="E79" s="4">
        <v>0</v>
      </c>
      <c r="F79" s="5">
        <v>0</v>
      </c>
      <c r="G79" s="4">
        <v>0</v>
      </c>
      <c r="H79" s="6">
        <f t="shared" si="5"/>
        <v>1343</v>
      </c>
    </row>
    <row r="80" spans="1:8" ht="12.75">
      <c r="A80" s="4" t="s">
        <v>52</v>
      </c>
      <c r="B80" s="5">
        <v>878</v>
      </c>
      <c r="C80" s="4">
        <v>878</v>
      </c>
      <c r="D80" s="5">
        <v>878</v>
      </c>
      <c r="E80" s="4">
        <v>0</v>
      </c>
      <c r="F80" s="5">
        <v>0</v>
      </c>
      <c r="G80" s="4">
        <v>0</v>
      </c>
      <c r="H80" s="6">
        <f t="shared" si="5"/>
        <v>878</v>
      </c>
    </row>
    <row r="81" spans="1:8" ht="12.75">
      <c r="A81" s="4" t="s">
        <v>53</v>
      </c>
      <c r="B81" s="5">
        <v>650</v>
      </c>
      <c r="C81" s="4">
        <v>650</v>
      </c>
      <c r="D81" s="5">
        <v>642</v>
      </c>
      <c r="E81" s="4">
        <v>0</v>
      </c>
      <c r="F81" s="5">
        <v>0</v>
      </c>
      <c r="G81" s="4">
        <v>0</v>
      </c>
      <c r="H81" s="6">
        <f t="shared" si="5"/>
        <v>650</v>
      </c>
    </row>
    <row r="82" spans="1:8" ht="12.75">
      <c r="A82" s="4" t="s">
        <v>54</v>
      </c>
      <c r="B82" s="5">
        <v>6704</v>
      </c>
      <c r="C82" s="4">
        <v>6704</v>
      </c>
      <c r="D82" s="5">
        <v>4519</v>
      </c>
      <c r="E82" s="4">
        <v>0</v>
      </c>
      <c r="F82" s="5">
        <v>0</v>
      </c>
      <c r="G82" s="4">
        <v>0</v>
      </c>
      <c r="H82" s="6">
        <f t="shared" si="5"/>
        <v>6704</v>
      </c>
    </row>
    <row r="83" spans="1:8" ht="12.75">
      <c r="A83" s="4" t="s">
        <v>55</v>
      </c>
      <c r="B83" s="5">
        <v>4096</v>
      </c>
      <c r="C83" s="4">
        <v>4096</v>
      </c>
      <c r="D83" s="5">
        <v>1873</v>
      </c>
      <c r="E83" s="4">
        <v>0</v>
      </c>
      <c r="F83" s="5">
        <v>0</v>
      </c>
      <c r="G83" s="4">
        <v>0</v>
      </c>
      <c r="H83" s="6">
        <f t="shared" si="5"/>
        <v>4096</v>
      </c>
    </row>
    <row r="84" spans="1:8" ht="12.75">
      <c r="A84" s="4" t="s">
        <v>56</v>
      </c>
      <c r="B84" s="5">
        <v>64</v>
      </c>
      <c r="C84" s="4">
        <v>64</v>
      </c>
      <c r="D84" s="5">
        <v>64</v>
      </c>
      <c r="E84" s="4">
        <v>0</v>
      </c>
      <c r="F84" s="5">
        <v>0</v>
      </c>
      <c r="G84" s="4">
        <v>0</v>
      </c>
      <c r="H84" s="6">
        <f t="shared" si="5"/>
        <v>64</v>
      </c>
    </row>
    <row r="85" spans="1:8" ht="12.75">
      <c r="A85" s="4" t="s">
        <v>57</v>
      </c>
      <c r="B85" s="5">
        <v>6718</v>
      </c>
      <c r="C85" s="4">
        <v>6674</v>
      </c>
      <c r="D85" s="5">
        <v>1564</v>
      </c>
      <c r="E85" s="4">
        <v>44</v>
      </c>
      <c r="F85" s="5">
        <v>0</v>
      </c>
      <c r="G85" s="4">
        <v>0</v>
      </c>
      <c r="H85" s="6">
        <f t="shared" si="5"/>
        <v>6718</v>
      </c>
    </row>
    <row r="86" spans="1:8" ht="12.75">
      <c r="A86" s="4" t="s">
        <v>58</v>
      </c>
      <c r="B86" s="5">
        <v>1833</v>
      </c>
      <c r="C86" s="4">
        <v>1829</v>
      </c>
      <c r="D86" s="5">
        <v>1504</v>
      </c>
      <c r="E86" s="4">
        <v>4</v>
      </c>
      <c r="F86" s="5">
        <v>0</v>
      </c>
      <c r="G86" s="4">
        <v>0</v>
      </c>
      <c r="H86" s="6">
        <f t="shared" si="5"/>
        <v>1833</v>
      </c>
    </row>
    <row r="87" spans="1:8" ht="12.75">
      <c r="A87" s="4" t="s">
        <v>59</v>
      </c>
      <c r="B87" s="5">
        <v>2318</v>
      </c>
      <c r="C87" s="4">
        <v>2051</v>
      </c>
      <c r="D87" s="5">
        <v>1642</v>
      </c>
      <c r="E87" s="4">
        <v>267</v>
      </c>
      <c r="F87" s="5">
        <v>0</v>
      </c>
      <c r="G87" s="4">
        <v>0</v>
      </c>
      <c r="H87" s="6">
        <f t="shared" si="5"/>
        <v>2318</v>
      </c>
    </row>
    <row r="88" spans="1:8" ht="12.75">
      <c r="A88" s="1" t="s">
        <v>11</v>
      </c>
      <c r="B88" s="2">
        <f>SUM(B75:B87)</f>
        <v>33817</v>
      </c>
      <c r="C88" s="1">
        <f>SUM(C75:C87)</f>
        <v>33063</v>
      </c>
      <c r="D88" s="2">
        <f>SUM(D75:D87)</f>
        <v>20440</v>
      </c>
      <c r="E88" s="1">
        <f>SUM(E76:E87)</f>
        <v>754</v>
      </c>
      <c r="F88" s="2">
        <v>0</v>
      </c>
      <c r="G88" s="1">
        <v>0</v>
      </c>
      <c r="H88" s="3">
        <f t="shared" si="5"/>
        <v>33817</v>
      </c>
    </row>
    <row r="89" spans="1:8" ht="12.75">
      <c r="A89" s="4" t="s">
        <v>89</v>
      </c>
      <c r="B89" s="5">
        <v>41981</v>
      </c>
      <c r="C89" s="4">
        <v>14090</v>
      </c>
      <c r="D89" s="5">
        <v>5474</v>
      </c>
      <c r="E89" s="4">
        <v>27891</v>
      </c>
      <c r="F89" s="5">
        <v>26803</v>
      </c>
      <c r="G89" s="4">
        <v>2580</v>
      </c>
      <c r="H89" s="6">
        <f t="shared" si="5"/>
        <v>44561</v>
      </c>
    </row>
    <row r="90" spans="1:8" ht="12.75">
      <c r="A90" s="7" t="s">
        <v>1</v>
      </c>
      <c r="B90" s="8">
        <f>SUM(B88:B89)</f>
        <v>75798</v>
      </c>
      <c r="C90" s="29">
        <f>SUM(C88:C89)</f>
        <v>47153</v>
      </c>
      <c r="D90" s="8">
        <f>SUM(D88:D89)</f>
        <v>25914</v>
      </c>
      <c r="E90" s="29">
        <f>SUM(E88:E89)</f>
        <v>28645</v>
      </c>
      <c r="F90" s="8">
        <f>SUM(F89)</f>
        <v>26803</v>
      </c>
      <c r="G90" s="29">
        <f>SUM(G89)</f>
        <v>2580</v>
      </c>
      <c r="H90" s="9">
        <f t="shared" si="5"/>
        <v>78378</v>
      </c>
    </row>
    <row r="91" spans="1:8" ht="12.75">
      <c r="A91" s="10"/>
      <c r="B91" s="10"/>
      <c r="C91" s="10"/>
      <c r="D91" s="10"/>
      <c r="E91" s="10"/>
      <c r="F91" s="10"/>
      <c r="G91" s="10"/>
      <c r="H91" s="10"/>
    </row>
    <row r="92" spans="1:8" ht="12.75">
      <c r="A92" s="11" t="s">
        <v>60</v>
      </c>
      <c r="B92" s="10"/>
      <c r="C92" s="10"/>
      <c r="D92" s="10"/>
      <c r="E92" s="10"/>
      <c r="F92" s="10"/>
      <c r="G92" s="10"/>
      <c r="H92" s="10"/>
    </row>
    <row r="93" spans="1:8" ht="12.75">
      <c r="A93" s="1" t="s">
        <v>61</v>
      </c>
      <c r="B93" s="2">
        <v>6634</v>
      </c>
      <c r="C93" s="1">
        <v>6137</v>
      </c>
      <c r="D93" s="2">
        <v>3625</v>
      </c>
      <c r="E93" s="1">
        <v>497</v>
      </c>
      <c r="F93" s="2">
        <v>0</v>
      </c>
      <c r="G93" s="1">
        <v>0</v>
      </c>
      <c r="H93" s="3">
        <f aca="true" t="shared" si="6" ref="H93:H108">SUM(B93+G93)</f>
        <v>6634</v>
      </c>
    </row>
    <row r="94" spans="1:8" ht="12.75">
      <c r="A94" s="4" t="s">
        <v>62</v>
      </c>
      <c r="B94" s="5">
        <v>905</v>
      </c>
      <c r="C94" s="4">
        <v>680</v>
      </c>
      <c r="D94" s="5">
        <v>382</v>
      </c>
      <c r="E94" s="4">
        <v>225</v>
      </c>
      <c r="F94" s="5">
        <v>0</v>
      </c>
      <c r="G94" s="4">
        <v>0</v>
      </c>
      <c r="H94" s="6">
        <f t="shared" si="6"/>
        <v>905</v>
      </c>
    </row>
    <row r="95" spans="1:8" ht="12.75">
      <c r="A95" s="4" t="s">
        <v>63</v>
      </c>
      <c r="B95" s="5">
        <v>6015</v>
      </c>
      <c r="C95" s="4">
        <v>6015</v>
      </c>
      <c r="D95" s="5">
        <v>4886</v>
      </c>
      <c r="E95" s="4">
        <v>0</v>
      </c>
      <c r="F95" s="5">
        <v>0</v>
      </c>
      <c r="G95" s="4">
        <v>2555</v>
      </c>
      <c r="H95" s="6">
        <f t="shared" si="6"/>
        <v>8570</v>
      </c>
    </row>
    <row r="96" spans="1:8" ht="12.75">
      <c r="A96" s="4" t="s">
        <v>64</v>
      </c>
      <c r="B96" s="5">
        <v>1316</v>
      </c>
      <c r="C96" s="4">
        <v>1292</v>
      </c>
      <c r="D96" s="5">
        <v>976</v>
      </c>
      <c r="E96" s="4">
        <v>24</v>
      </c>
      <c r="F96" s="5">
        <v>0</v>
      </c>
      <c r="G96" s="4">
        <v>372</v>
      </c>
      <c r="H96" s="6">
        <f t="shared" si="6"/>
        <v>1688</v>
      </c>
    </row>
    <row r="97" spans="1:8" ht="12.75">
      <c r="A97" s="4" t="s">
        <v>65</v>
      </c>
      <c r="B97" s="5">
        <v>614</v>
      </c>
      <c r="C97" s="4">
        <v>614</v>
      </c>
      <c r="D97" s="5">
        <v>362</v>
      </c>
      <c r="E97" s="4">
        <v>0</v>
      </c>
      <c r="F97" s="5">
        <v>0</v>
      </c>
      <c r="G97" s="4">
        <v>0</v>
      </c>
      <c r="H97" s="6">
        <f t="shared" si="6"/>
        <v>614</v>
      </c>
    </row>
    <row r="98" spans="1:8" ht="12.75">
      <c r="A98" s="4" t="s">
        <v>66</v>
      </c>
      <c r="B98" s="5">
        <v>4232</v>
      </c>
      <c r="C98" s="4">
        <v>3228</v>
      </c>
      <c r="D98" s="5">
        <v>2327</v>
      </c>
      <c r="E98" s="4">
        <v>1004</v>
      </c>
      <c r="F98" s="5">
        <v>0</v>
      </c>
      <c r="G98" s="4">
        <v>0</v>
      </c>
      <c r="H98" s="6">
        <f t="shared" si="6"/>
        <v>4232</v>
      </c>
    </row>
    <row r="99" spans="1:8" ht="12.75">
      <c r="A99" s="4" t="s">
        <v>60</v>
      </c>
      <c r="B99" s="5">
        <v>5534</v>
      </c>
      <c r="C99" s="4">
        <v>5534</v>
      </c>
      <c r="D99" s="5">
        <v>5132</v>
      </c>
      <c r="E99" s="4">
        <v>0</v>
      </c>
      <c r="F99" s="5">
        <v>0</v>
      </c>
      <c r="G99" s="4">
        <v>890</v>
      </c>
      <c r="H99" s="6">
        <f t="shared" si="6"/>
        <v>6424</v>
      </c>
    </row>
    <row r="100" spans="1:8" ht="12.75">
      <c r="A100" s="4" t="s">
        <v>67</v>
      </c>
      <c r="B100" s="5">
        <v>256</v>
      </c>
      <c r="C100" s="4">
        <v>232</v>
      </c>
      <c r="D100" s="5">
        <v>232</v>
      </c>
      <c r="E100" s="4">
        <v>24</v>
      </c>
      <c r="F100" s="5">
        <v>0</v>
      </c>
      <c r="G100" s="4">
        <v>0</v>
      </c>
      <c r="H100" s="6">
        <f t="shared" si="6"/>
        <v>256</v>
      </c>
    </row>
    <row r="101" spans="1:8" ht="12.75">
      <c r="A101" s="4" t="s">
        <v>68</v>
      </c>
      <c r="B101" s="5">
        <v>3300</v>
      </c>
      <c r="C101" s="4">
        <v>3255</v>
      </c>
      <c r="D101" s="5">
        <v>2204</v>
      </c>
      <c r="E101" s="4">
        <v>45</v>
      </c>
      <c r="F101" s="5">
        <v>0</v>
      </c>
      <c r="G101" s="4">
        <v>0</v>
      </c>
      <c r="H101" s="6">
        <f t="shared" si="6"/>
        <v>3300</v>
      </c>
    </row>
    <row r="102" spans="1:8" ht="12.75">
      <c r="A102" s="4" t="s">
        <v>69</v>
      </c>
      <c r="B102" s="5">
        <v>410</v>
      </c>
      <c r="C102" s="4">
        <v>189</v>
      </c>
      <c r="D102" s="5">
        <v>81</v>
      </c>
      <c r="E102" s="4">
        <v>221</v>
      </c>
      <c r="F102" s="5">
        <v>0</v>
      </c>
      <c r="G102" s="4">
        <v>0</v>
      </c>
      <c r="H102" s="6">
        <f t="shared" si="6"/>
        <v>410</v>
      </c>
    </row>
    <row r="103" spans="1:8" ht="12.75">
      <c r="A103" s="4" t="s">
        <v>70</v>
      </c>
      <c r="B103" s="5">
        <v>991</v>
      </c>
      <c r="C103" s="4">
        <v>701</v>
      </c>
      <c r="D103" s="5">
        <v>698</v>
      </c>
      <c r="E103" s="4">
        <v>290</v>
      </c>
      <c r="F103" s="5">
        <v>0</v>
      </c>
      <c r="G103" s="4">
        <v>0</v>
      </c>
      <c r="H103" s="6">
        <f t="shared" si="6"/>
        <v>991</v>
      </c>
    </row>
    <row r="104" spans="1:8" ht="12.75">
      <c r="A104" s="4" t="s">
        <v>71</v>
      </c>
      <c r="B104" s="5">
        <v>2180</v>
      </c>
      <c r="C104" s="4">
        <v>2158</v>
      </c>
      <c r="D104" s="5">
        <v>1633</v>
      </c>
      <c r="E104" s="4">
        <v>22</v>
      </c>
      <c r="F104" s="5">
        <v>0</v>
      </c>
      <c r="G104" s="4">
        <v>0</v>
      </c>
      <c r="H104" s="6">
        <f t="shared" si="6"/>
        <v>2180</v>
      </c>
    </row>
    <row r="105" spans="1:8" ht="12.75">
      <c r="A105" s="4" t="s">
        <v>72</v>
      </c>
      <c r="B105" s="5">
        <v>4247</v>
      </c>
      <c r="C105" s="4">
        <v>4139</v>
      </c>
      <c r="D105" s="5">
        <v>3209</v>
      </c>
      <c r="E105" s="4">
        <v>108</v>
      </c>
      <c r="F105" s="5">
        <v>0</v>
      </c>
      <c r="G105" s="4">
        <v>0</v>
      </c>
      <c r="H105" s="6">
        <f t="shared" si="6"/>
        <v>4247</v>
      </c>
    </row>
    <row r="106" spans="1:8" ht="12.75">
      <c r="A106" s="1" t="s">
        <v>11</v>
      </c>
      <c r="B106" s="2">
        <f>SUM(B93:B105)</f>
        <v>36634</v>
      </c>
      <c r="C106" s="1">
        <f>SUM(C93:C105)</f>
        <v>34174</v>
      </c>
      <c r="D106" s="2">
        <f>SUM(D93:D105)</f>
        <v>25747</v>
      </c>
      <c r="E106" s="1">
        <f>SUM(E93:E105)</f>
        <v>2460</v>
      </c>
      <c r="F106" s="2">
        <v>0</v>
      </c>
      <c r="G106" s="1">
        <f>SUM(G93:G105)</f>
        <v>3817</v>
      </c>
      <c r="H106" s="3">
        <f t="shared" si="6"/>
        <v>40451</v>
      </c>
    </row>
    <row r="107" spans="1:8" ht="12.75">
      <c r="A107" s="4" t="s">
        <v>89</v>
      </c>
      <c r="B107" s="5">
        <v>23016</v>
      </c>
      <c r="C107" s="4">
        <v>4806</v>
      </c>
      <c r="D107" s="5">
        <v>3050</v>
      </c>
      <c r="E107" s="4">
        <v>18210</v>
      </c>
      <c r="F107" s="5">
        <v>11979</v>
      </c>
      <c r="G107" s="4">
        <v>2534</v>
      </c>
      <c r="H107" s="6">
        <f t="shared" si="6"/>
        <v>25550</v>
      </c>
    </row>
    <row r="108" spans="1:8" ht="12.75">
      <c r="A108" s="7" t="s">
        <v>1</v>
      </c>
      <c r="B108" s="8">
        <f>SUM(B106:B107)</f>
        <v>59650</v>
      </c>
      <c r="C108" s="29">
        <f>SUM(C106:C107)</f>
        <v>38980</v>
      </c>
      <c r="D108" s="8">
        <f>SUM(D106:D107)</f>
        <v>28797</v>
      </c>
      <c r="E108" s="29">
        <f>SUM(E106:E107)</f>
        <v>20670</v>
      </c>
      <c r="F108" s="8">
        <f>SUM(F107)</f>
        <v>11979</v>
      </c>
      <c r="G108" s="29">
        <f>SUM(G106:G107)</f>
        <v>6351</v>
      </c>
      <c r="H108" s="9">
        <f t="shared" si="6"/>
        <v>66001</v>
      </c>
    </row>
    <row r="109" spans="1:8" ht="12.75">
      <c r="A109" s="10"/>
      <c r="B109" s="10"/>
      <c r="C109" s="10"/>
      <c r="D109" s="10"/>
      <c r="E109" s="10"/>
      <c r="F109" s="10"/>
      <c r="G109" s="10"/>
      <c r="H109" s="10"/>
    </row>
    <row r="110" spans="1:8" ht="12.75">
      <c r="A110" s="10"/>
      <c r="B110" s="10"/>
      <c r="C110" s="10"/>
      <c r="D110" s="10"/>
      <c r="E110" s="10"/>
      <c r="F110" s="10"/>
      <c r="G110" s="10"/>
      <c r="H110" s="10"/>
    </row>
    <row r="111" spans="1:8" ht="12.75">
      <c r="A111" s="10"/>
      <c r="B111" s="10"/>
      <c r="C111" s="10"/>
      <c r="D111" s="10"/>
      <c r="E111" s="10"/>
      <c r="F111" s="10"/>
      <c r="G111" s="10"/>
      <c r="H111" s="10"/>
    </row>
    <row r="112" spans="1:8" ht="12.75">
      <c r="A112" s="10"/>
      <c r="B112" s="10"/>
      <c r="C112" s="10"/>
      <c r="D112" s="10"/>
      <c r="E112" s="10"/>
      <c r="F112" s="10"/>
      <c r="G112" s="10"/>
      <c r="H112" s="10"/>
    </row>
    <row r="113" spans="1:8" ht="12.75">
      <c r="A113" s="10"/>
      <c r="B113" s="10"/>
      <c r="C113" s="10"/>
      <c r="D113" s="10"/>
      <c r="E113" s="10"/>
      <c r="F113" s="10"/>
      <c r="G113" s="10"/>
      <c r="H113" s="10"/>
    </row>
    <row r="114" spans="1:8" ht="12.75">
      <c r="A114" s="11" t="s">
        <v>73</v>
      </c>
      <c r="B114" s="10"/>
      <c r="C114" s="10"/>
      <c r="D114" s="10"/>
      <c r="E114" s="10"/>
      <c r="F114" s="10"/>
      <c r="G114" s="10"/>
      <c r="H114" s="10"/>
    </row>
    <row r="115" spans="1:8" ht="12.75">
      <c r="A115" s="1" t="s">
        <v>74</v>
      </c>
      <c r="B115" s="2">
        <v>1841</v>
      </c>
      <c r="C115" s="1">
        <v>1841</v>
      </c>
      <c r="D115" s="2">
        <v>1427</v>
      </c>
      <c r="E115" s="1">
        <v>0</v>
      </c>
      <c r="F115" s="2">
        <v>0</v>
      </c>
      <c r="G115" s="1">
        <v>0</v>
      </c>
      <c r="H115" s="3">
        <f aca="true" t="shared" si="7" ref="H115:H128">SUM(B115+G115)</f>
        <v>1841</v>
      </c>
    </row>
    <row r="116" spans="1:8" ht="12.75">
      <c r="A116" s="4" t="s">
        <v>75</v>
      </c>
      <c r="B116" s="5">
        <v>6702</v>
      </c>
      <c r="C116" s="4">
        <v>6702</v>
      </c>
      <c r="D116" s="5">
        <v>6432</v>
      </c>
      <c r="E116" s="4">
        <v>0</v>
      </c>
      <c r="F116" s="5">
        <v>0</v>
      </c>
      <c r="G116" s="4">
        <v>0</v>
      </c>
      <c r="H116" s="6">
        <f t="shared" si="7"/>
        <v>6702</v>
      </c>
    </row>
    <row r="117" spans="1:8" ht="12.75">
      <c r="A117" s="4" t="s">
        <v>76</v>
      </c>
      <c r="B117" s="5">
        <v>11945</v>
      </c>
      <c r="C117" s="4">
        <v>11945</v>
      </c>
      <c r="D117" s="5">
        <v>9641</v>
      </c>
      <c r="E117" s="4">
        <v>0</v>
      </c>
      <c r="F117" s="5">
        <v>0</v>
      </c>
      <c r="G117" s="4">
        <v>0</v>
      </c>
      <c r="H117" s="6">
        <f t="shared" si="7"/>
        <v>11945</v>
      </c>
    </row>
    <row r="118" spans="1:8" ht="12.75">
      <c r="A118" s="4" t="s">
        <v>77</v>
      </c>
      <c r="B118" s="5">
        <v>3950</v>
      </c>
      <c r="C118" s="4">
        <v>3950</v>
      </c>
      <c r="D118" s="5">
        <v>3392</v>
      </c>
      <c r="E118" s="4">
        <v>0</v>
      </c>
      <c r="F118" s="5">
        <v>0</v>
      </c>
      <c r="G118" s="4">
        <v>0</v>
      </c>
      <c r="H118" s="6">
        <f t="shared" si="7"/>
        <v>3950</v>
      </c>
    </row>
    <row r="119" spans="1:8" ht="12.75">
      <c r="A119" s="4" t="s">
        <v>78</v>
      </c>
      <c r="B119" s="5">
        <v>7129</v>
      </c>
      <c r="C119" s="4">
        <v>7129</v>
      </c>
      <c r="D119" s="5">
        <v>4747</v>
      </c>
      <c r="E119" s="4">
        <v>0</v>
      </c>
      <c r="F119" s="5">
        <v>0</v>
      </c>
      <c r="G119" s="4">
        <v>0</v>
      </c>
      <c r="H119" s="6">
        <f t="shared" si="7"/>
        <v>7129</v>
      </c>
    </row>
    <row r="120" spans="1:8" ht="12.75">
      <c r="A120" s="4" t="s">
        <v>79</v>
      </c>
      <c r="B120" s="5">
        <v>13247</v>
      </c>
      <c r="C120" s="4">
        <v>13247</v>
      </c>
      <c r="D120" s="5">
        <v>12320</v>
      </c>
      <c r="E120" s="4">
        <v>0</v>
      </c>
      <c r="F120" s="5">
        <v>0</v>
      </c>
      <c r="G120" s="4">
        <v>0</v>
      </c>
      <c r="H120" s="6">
        <f t="shared" si="7"/>
        <v>13247</v>
      </c>
    </row>
    <row r="121" spans="1:8" ht="12.75">
      <c r="A121" s="4" t="s">
        <v>80</v>
      </c>
      <c r="B121" s="16">
        <v>4286</v>
      </c>
      <c r="C121" s="4">
        <v>4082</v>
      </c>
      <c r="D121" s="5">
        <v>2958</v>
      </c>
      <c r="E121" s="4">
        <v>204</v>
      </c>
      <c r="F121" s="5">
        <v>0</v>
      </c>
      <c r="G121" s="4">
        <v>0</v>
      </c>
      <c r="H121" s="6">
        <f t="shared" si="7"/>
        <v>4286</v>
      </c>
    </row>
    <row r="122" spans="1:8" ht="12.75">
      <c r="A122" s="4" t="s">
        <v>81</v>
      </c>
      <c r="B122" s="5">
        <v>7031</v>
      </c>
      <c r="C122" s="4">
        <v>6868</v>
      </c>
      <c r="D122" s="5">
        <v>4487</v>
      </c>
      <c r="E122" s="4">
        <v>163</v>
      </c>
      <c r="F122" s="5">
        <v>0</v>
      </c>
      <c r="G122" s="4">
        <v>0</v>
      </c>
      <c r="H122" s="6">
        <f t="shared" si="7"/>
        <v>7031</v>
      </c>
    </row>
    <row r="123" spans="1:8" ht="12.75">
      <c r="A123" s="4" t="s">
        <v>82</v>
      </c>
      <c r="B123" s="5">
        <v>2633</v>
      </c>
      <c r="C123" s="4">
        <v>2633</v>
      </c>
      <c r="D123" s="5">
        <v>1310</v>
      </c>
      <c r="E123" s="4">
        <v>0</v>
      </c>
      <c r="F123" s="5">
        <v>0</v>
      </c>
      <c r="G123" s="4">
        <v>0</v>
      </c>
      <c r="H123" s="6">
        <f t="shared" si="7"/>
        <v>2633</v>
      </c>
    </row>
    <row r="124" spans="1:8" ht="12.75">
      <c r="A124" s="4" t="s">
        <v>83</v>
      </c>
      <c r="B124" s="5">
        <v>4050</v>
      </c>
      <c r="C124" s="4">
        <v>3537</v>
      </c>
      <c r="D124" s="5">
        <v>3171</v>
      </c>
      <c r="E124" s="4">
        <v>513</v>
      </c>
      <c r="F124" s="5">
        <v>0</v>
      </c>
      <c r="G124" s="4">
        <v>0</v>
      </c>
      <c r="H124" s="6">
        <f t="shared" si="7"/>
        <v>4050</v>
      </c>
    </row>
    <row r="125" spans="1:8" ht="12.75">
      <c r="A125" s="4" t="s">
        <v>84</v>
      </c>
      <c r="B125" s="5">
        <v>3038</v>
      </c>
      <c r="C125" s="4">
        <v>3038</v>
      </c>
      <c r="D125" s="5">
        <v>2984</v>
      </c>
      <c r="E125" s="4">
        <v>0</v>
      </c>
      <c r="F125" s="5">
        <v>0</v>
      </c>
      <c r="G125" s="4">
        <v>0</v>
      </c>
      <c r="H125" s="6">
        <f t="shared" si="7"/>
        <v>3038</v>
      </c>
    </row>
    <row r="126" spans="1:8" ht="12.75">
      <c r="A126" s="1" t="s">
        <v>88</v>
      </c>
      <c r="B126" s="2">
        <f>SUM(B115:B125)</f>
        <v>65852</v>
      </c>
      <c r="C126" s="1">
        <f>SUM(C115:C125)</f>
        <v>64972</v>
      </c>
      <c r="D126" s="2">
        <f>SUM(D115:D125)</f>
        <v>52869</v>
      </c>
      <c r="E126" s="1">
        <f>SUM(E121:E125)</f>
        <v>880</v>
      </c>
      <c r="F126" s="2">
        <v>0</v>
      </c>
      <c r="G126" s="1">
        <v>0</v>
      </c>
      <c r="H126" s="3">
        <f t="shared" si="7"/>
        <v>65852</v>
      </c>
    </row>
    <row r="127" spans="1:8" ht="12.75">
      <c r="A127" s="4" t="s">
        <v>89</v>
      </c>
      <c r="B127" s="5">
        <v>15914</v>
      </c>
      <c r="C127" s="4">
        <v>11679</v>
      </c>
      <c r="D127" s="5">
        <v>10288</v>
      </c>
      <c r="E127" s="4">
        <v>4235</v>
      </c>
      <c r="F127" s="5">
        <v>4546</v>
      </c>
      <c r="G127" s="4">
        <v>0</v>
      </c>
      <c r="H127" s="6">
        <f t="shared" si="7"/>
        <v>15914</v>
      </c>
    </row>
    <row r="128" spans="1:8" ht="12.75">
      <c r="A128" s="7" t="s">
        <v>1</v>
      </c>
      <c r="B128" s="8">
        <f>SUM(B126:B127)</f>
        <v>81766</v>
      </c>
      <c r="C128" s="29">
        <f>SUM(C126:C127)</f>
        <v>76651</v>
      </c>
      <c r="D128" s="8">
        <f>SUM(D126:D127)</f>
        <v>63157</v>
      </c>
      <c r="E128" s="29">
        <f>SUM(E126:E127)</f>
        <v>5115</v>
      </c>
      <c r="F128" s="8">
        <f>SUM(F127)</f>
        <v>4546</v>
      </c>
      <c r="G128" s="29">
        <f>SUM(G127)</f>
        <v>0</v>
      </c>
      <c r="H128" s="9">
        <f t="shared" si="7"/>
        <v>81766</v>
      </c>
    </row>
    <row r="129" spans="1:8" ht="12.75">
      <c r="A129" s="10"/>
      <c r="B129" s="10"/>
      <c r="C129" s="10"/>
      <c r="D129" s="10"/>
      <c r="E129" s="10"/>
      <c r="F129" s="10"/>
      <c r="G129" s="10"/>
      <c r="H129" s="10"/>
    </row>
    <row r="130" spans="1:8" ht="12.75">
      <c r="A130" s="34" t="s">
        <v>85</v>
      </c>
      <c r="B130" s="18">
        <f>SUM(B12+B24+B38+B51+B70+B88+B106+B126)</f>
        <v>270703</v>
      </c>
      <c r="C130" s="31">
        <f>SUM(C12+C24+C38+C51+C70+C88+C106+C126)</f>
        <v>234934</v>
      </c>
      <c r="D130" s="19">
        <f aca="true" t="shared" si="8" ref="B130:F131">SUM(D12+D24+D38+D51+D70+D88+D106+D126)</f>
        <v>179660</v>
      </c>
      <c r="E130" s="31">
        <f t="shared" si="8"/>
        <v>35769</v>
      </c>
      <c r="F130" s="19">
        <f t="shared" si="8"/>
        <v>29651</v>
      </c>
      <c r="G130" s="31">
        <v>6495</v>
      </c>
      <c r="H130" s="20">
        <f>SUM(B130+G130)</f>
        <v>277198</v>
      </c>
    </row>
    <row r="131" spans="1:8" ht="12.75">
      <c r="A131" s="35" t="s">
        <v>86</v>
      </c>
      <c r="B131" s="21">
        <f t="shared" si="8"/>
        <v>222731</v>
      </c>
      <c r="C131" s="32">
        <f t="shared" si="8"/>
        <v>100745</v>
      </c>
      <c r="D131" s="22">
        <f t="shared" si="8"/>
        <v>55509</v>
      </c>
      <c r="E131" s="32">
        <f t="shared" si="8"/>
        <v>121986</v>
      </c>
      <c r="F131" s="22">
        <f t="shared" si="8"/>
        <v>96511</v>
      </c>
      <c r="G131" s="32">
        <f>SUM(G13+G25+G39+G52+G71+G89+G107+G127)</f>
        <v>10318</v>
      </c>
      <c r="H131" s="23">
        <f>SUM(B131+G131)</f>
        <v>233049</v>
      </c>
    </row>
    <row r="132" spans="1:8" ht="12.75">
      <c r="A132" s="10"/>
      <c r="B132" s="10"/>
      <c r="C132" s="10"/>
      <c r="D132" s="10"/>
      <c r="E132" s="10"/>
      <c r="F132" s="10"/>
      <c r="G132" s="10"/>
      <c r="H132" s="10"/>
    </row>
    <row r="133" spans="1:8" ht="12.75">
      <c r="A133" s="35" t="s">
        <v>87</v>
      </c>
      <c r="B133" s="24">
        <f aca="true" t="shared" si="9" ref="B133:G133">SUM(B130:B132)</f>
        <v>493434</v>
      </c>
      <c r="C133" s="33">
        <f t="shared" si="9"/>
        <v>335679</v>
      </c>
      <c r="D133" s="24">
        <f t="shared" si="9"/>
        <v>235169</v>
      </c>
      <c r="E133" s="33">
        <f t="shared" si="9"/>
        <v>157755</v>
      </c>
      <c r="F133" s="24">
        <f t="shared" si="9"/>
        <v>126162</v>
      </c>
      <c r="G133" s="33">
        <f t="shared" si="9"/>
        <v>16813</v>
      </c>
      <c r="H133" s="25">
        <f>SUM(B133+G133)</f>
        <v>510247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 CE,Tučné"Neuhradené faktúry k 31.12.2001 odvetvie školstva
(podľa okresov a krajov)&amp;RPríloha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Bonislavský</dc:creator>
  <cp:keywords/>
  <dc:description/>
  <cp:lastModifiedBy>Informatici</cp:lastModifiedBy>
  <cp:lastPrinted>2002-04-18T12:23:12Z</cp:lastPrinted>
  <dcterms:created xsi:type="dcterms:W3CDTF">2002-04-18T12:12:57Z</dcterms:created>
  <dcterms:modified xsi:type="dcterms:W3CDTF">2002-04-30T07:00:58Z</dcterms:modified>
  <cp:category/>
  <cp:version/>
  <cp:contentType/>
  <cp:contentStatus/>
</cp:coreProperties>
</file>