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8415" firstSheet="2" activeTab="3"/>
  </bookViews>
  <sheets>
    <sheet name="SAPBEXqueries" sheetId="1" state="veryHidden" r:id="rId1"/>
    <sheet name="SAPBEXfilters" sheetId="2" state="veryHidden" r:id="rId2"/>
    <sheet name="vydavky" sheetId="3" r:id="rId3"/>
    <sheet name="výdavky RK celkom" sheetId="4" r:id="rId4"/>
  </sheets>
  <externalReferences>
    <externalReference r:id="rId7"/>
  </externalReferences>
  <definedNames>
    <definedName name="SAPBEXq0001" localSheetId="0">'vydavky'!$A$15:$M$43</definedName>
    <definedName name="SAPBEXq0001f40FQWNHQ9U79FKCB2E30T5Z61" localSheetId="0">'vydavky'!$A$4:$B$4</definedName>
    <definedName name="SAPBEXq0001fZC_HKATEG" localSheetId="0">'vydavky'!$A$3:$B$3</definedName>
    <definedName name="SAPBEXq0001fZC_ODDIEL" localSheetId="0">'vydavky'!$A$5:$B$5</definedName>
    <definedName name="SAPBEXq0001fZC_SKUPIN" localSheetId="0">'vydavky'!$A$6:$B$6</definedName>
    <definedName name="SAPBEXq0001fZC_TRIEDA" localSheetId="0">'vydavky'!$A$7:$B$7</definedName>
    <definedName name="SAPBEXq0001tFILTER_0CALDAY" localSheetId="0">'vydavky'!$A$9:$B$9</definedName>
    <definedName name="SAPBEXq0001tFILTER_ZC_DRROZP" localSheetId="0">'vydavky'!$A$10:$B$10</definedName>
    <definedName name="SAPBEXq0001tFILTER_ZC_HKATEG" localSheetId="0">'vydavky'!$A$11:$B$11</definedName>
    <definedName name="SAPBEXq0001tFILTER_ZC_KAPITO" localSheetId="0">'vydavky'!$A$12:$B$12</definedName>
    <definedName name="SAPBEXq0001tFILTER_ZSU" localSheetId="0">'vydavky'!$A$13:$B$13</definedName>
    <definedName name="SAPBEXq0001tREPTXTLG" localSheetId="0">'vydavky'!$A$1:$B$1</definedName>
    <definedName name="SAPBEXrevision" hidden="1">13</definedName>
    <definedName name="SAPBEXsysID" hidden="1">"BSP"</definedName>
    <definedName name="SAPBEXwbID" hidden="1">"40FQWDGPINUY44Y7G50ZOLNIH"</definedName>
  </definedNames>
  <calcPr fullCalcOnLoad="1"/>
</workbook>
</file>

<file path=xl/sharedStrings.xml><?xml version="1.0" encoding="utf-8"?>
<sst xmlns="http://schemas.openxmlformats.org/spreadsheetml/2006/main" count="1329" uniqueCount="202">
  <si>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</si>
  <si>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</si>
  <si>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</si>
  <si>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</si>
  <si>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</si>
  <si>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</si>
  <si>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</si>
  <si>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</si>
  <si>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</si>
  <si>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</si>
  <si>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</si>
  <si>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</si>
  <si>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</si>
  <si>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4</t>
  </si>
  <si>
    <t>00</t>
  </si>
  <si>
    <t>00000000</t>
  </si>
  <si>
    <t>K</t>
  </si>
  <si>
    <t>A</t>
  </si>
  <si>
    <t>H</t>
  </si>
  <si>
    <t>0000</t>
  </si>
  <si>
    <t>ZC_HKATEG</t>
  </si>
  <si>
    <t>Hl.kateg.</t>
  </si>
  <si>
    <t>S</t>
  </si>
  <si>
    <t>2</t>
  </si>
  <si>
    <t>Ukazovatele</t>
  </si>
  <si>
    <t>0002</t>
  </si>
  <si>
    <t>U</t>
  </si>
  <si>
    <t>Y</t>
  </si>
  <si>
    <t>Schválený rozpočet (v tis. SKK)</t>
  </si>
  <si>
    <t>L</t>
  </si>
  <si>
    <t>Upravnený rozpočet (v tis. SKK)</t>
  </si>
  <si>
    <t>Výsledok od zač. roka (v tis. SKK)</t>
  </si>
  <si>
    <t>0003</t>
  </si>
  <si>
    <t>% z upraveného rozpočtu</t>
  </si>
  <si>
    <t>0004</t>
  </si>
  <si>
    <t>ZC_ODDIEL</t>
  </si>
  <si>
    <t>Oddiel</t>
  </si>
  <si>
    <t>ZC_SKUPIN</t>
  </si>
  <si>
    <t>Skupina</t>
  </si>
  <si>
    <t>ZC_TRIEDA</t>
  </si>
  <si>
    <t>Trieda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</si>
  <si>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</si>
  <si>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</si>
  <si>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</si>
  <si>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</si>
  <si>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</si>
  <si>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</si>
  <si>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</si>
  <si>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</si>
  <si>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</si>
  <si>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</si>
  <si>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</si>
  <si>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</si>
  <si>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</si>
  <si>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</si>
  <si>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</si>
  <si>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</si>
  <si>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</si>
  <si>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</si>
  <si>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</si>
  <si>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</si>
  <si>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</si>
  <si>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</si>
  <si>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</si>
  <si>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</si>
  <si>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</si>
  <si>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</si>
  <si>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</si>
  <si>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</si>
  <si>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</si>
  <si>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</si>
  <si>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</si>
  <si>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</si>
  <si>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6</t>
  </si>
  <si>
    <t>Kalendárny deň</t>
  </si>
  <si>
    <t>Druh rozp.</t>
  </si>
  <si>
    <t>021</t>
  </si>
  <si>
    <t>Syntetický alebo fik</t>
  </si>
  <si>
    <t xml:space="preserve">Schválený rozpočet     </t>
  </si>
  <si>
    <t xml:space="preserve">Výsledok od začiatku roka   </t>
  </si>
  <si>
    <t>% k upravenému rozpočtu</t>
  </si>
  <si>
    <t>Úhrn výdavkov</t>
  </si>
  <si>
    <t>7</t>
  </si>
  <si>
    <t>8</t>
  </si>
  <si>
    <t xml:space="preserve">
X</t>
  </si>
  <si>
    <t xml:space="preserve">
X</t>
  </si>
  <si>
    <t>01</t>
  </si>
  <si>
    <t>Z_KAPITO</t>
  </si>
  <si>
    <t>0000010003</t>
  </si>
  <si>
    <t>Z71_RTFIN</t>
  </si>
  <si>
    <t>Štátna pokladnica</t>
  </si>
  <si>
    <t>Strana: 1</t>
  </si>
  <si>
    <t>v tis. Sk</t>
  </si>
  <si>
    <t>Číslo a názov rozpočtovej kapitoly:</t>
  </si>
  <si>
    <t>600 Bežné výdavky</t>
  </si>
  <si>
    <t>700 Kapitálové výdavky</t>
  </si>
  <si>
    <t>Kód a názov</t>
  </si>
  <si>
    <t xml:space="preserve">Upravený rozpočet       </t>
  </si>
  <si>
    <t>Rozpočet celkom</t>
  </si>
  <si>
    <t>Tabuľka: 2</t>
  </si>
  <si>
    <t>40FQWORTFLTIJBL01EH2HHRGP</t>
  </si>
  <si>
    <t>40FQWNA1QVLJWXSUWK0OJ40G9</t>
  </si>
  <si>
    <t>40FQWNHQ9U79FKCB2E30T5Z61</t>
  </si>
  <si>
    <t>40FQWMN05ZSFD26IF1TNOY4AX</t>
  </si>
  <si>
    <t>40FQWMUOOYE4VOPYKVVZZ030P</t>
  </si>
  <si>
    <t>40FQWN2D7WZUEB9EQPYC921QH</t>
  </si>
  <si>
    <t>40FQWNPESSSYY6VR885D37XVT</t>
  </si>
  <si>
    <t>40FQWNX3BREOGTF7E27PD9WLL</t>
  </si>
  <si>
    <t>40FQWO4RUQ0DZFYNJWA1NBVBD</t>
  </si>
  <si>
    <t>40FQWOCGDOM3I2I3PQCDXDU15</t>
  </si>
  <si>
    <t>40FQWLKLJ6RVRXH9LVHYAOAQ1</t>
  </si>
  <si>
    <t>Výdavky kapitoly podľa funkčnej klasifikácie pre ŠZÚ 2005</t>
  </si>
  <si>
    <t>Výdavky rozpočtovej kapitoly podľa ekonomickej a funkčnej klasifikácie za rok 2005</t>
  </si>
  <si>
    <t>234</t>
  </si>
  <si>
    <t xml:space="preserve">  700 Kapitálové výdavky</t>
  </si>
  <si>
    <t>Celkový výsledok</t>
  </si>
  <si>
    <t>02  OBRANA</t>
  </si>
  <si>
    <t>09  VZDELÁVANIE</t>
  </si>
  <si>
    <t xml:space="preserve"> </t>
  </si>
  <si>
    <t>011</t>
  </si>
  <si>
    <t>02</t>
  </si>
  <si>
    <t>02.1  Vojenská obrana</t>
  </si>
  <si>
    <t>02.1.0  Vojenská obrana</t>
  </si>
  <si>
    <t>024</t>
  </si>
  <si>
    <t>04</t>
  </si>
  <si>
    <t>04.8  Výskum a vývoj v ekonomickej oblasti</t>
  </si>
  <si>
    <t>041</t>
  </si>
  <si>
    <t>043</t>
  </si>
  <si>
    <t>044</t>
  </si>
  <si>
    <t>047</t>
  </si>
  <si>
    <t>048</t>
  </si>
  <si>
    <t>049</t>
  </si>
  <si>
    <t>06</t>
  </si>
  <si>
    <t>062</t>
  </si>
  <si>
    <t>08</t>
  </si>
  <si>
    <t>082</t>
  </si>
  <si>
    <t>083</t>
  </si>
  <si>
    <t>09</t>
  </si>
  <si>
    <t>09.8  Vzdelávanie inde neklasifikované</t>
  </si>
  <si>
    <t>098</t>
  </si>
  <si>
    <t>09.8.0  Vzdelávanie inde neklasifikované</t>
  </si>
  <si>
    <t>20051231</t>
  </si>
  <si>
    <t>31.12.2005</t>
  </si>
  <si>
    <t>03</t>
  </si>
  <si>
    <t>033</t>
  </si>
  <si>
    <t>086</t>
  </si>
  <si>
    <t>096</t>
  </si>
  <si>
    <t>10</t>
  </si>
  <si>
    <t>101</t>
  </si>
  <si>
    <t>102</t>
  </si>
  <si>
    <t>103</t>
  </si>
  <si>
    <t>104</t>
  </si>
  <si>
    <t>107</t>
  </si>
  <si>
    <t>108</t>
  </si>
  <si>
    <t>109</t>
  </si>
  <si>
    <t>036</t>
  </si>
  <si>
    <t>013</t>
  </si>
  <si>
    <t>034</t>
  </si>
  <si>
    <t>05</t>
  </si>
  <si>
    <t>054</t>
  </si>
  <si>
    <t>061</t>
  </si>
  <si>
    <t>084</t>
  </si>
  <si>
    <t>07  ZDRAVOTNÍCTVO</t>
  </si>
  <si>
    <t>042</t>
  </si>
  <si>
    <t>051</t>
  </si>
  <si>
    <t>052</t>
  </si>
  <si>
    <t>053</t>
  </si>
  <si>
    <t>055</t>
  </si>
  <si>
    <t>056</t>
  </si>
  <si>
    <t>063</t>
  </si>
  <si>
    <t>07</t>
  </si>
  <si>
    <t>076</t>
  </si>
  <si>
    <t>085</t>
  </si>
  <si>
    <t>029</t>
  </si>
  <si>
    <t>29</t>
  </si>
  <si>
    <t>Ministerstvo dopravy</t>
  </si>
  <si>
    <t>04.5  Doprava</t>
  </si>
  <si>
    <t>04.6  Komunikácie</t>
  </si>
  <si>
    <t>04.8.6  Výskum a vývoj v oblasti komunikácií</t>
  </si>
  <si>
    <t>045</t>
  </si>
  <si>
    <t>04.5.1  Cestná doprava</t>
  </si>
  <si>
    <t>04.5.2  Vodná doprava</t>
  </si>
  <si>
    <t>04.5.4  Letecká doprava</t>
  </si>
  <si>
    <t>04.5.5  Potrubná a iná doprava</t>
  </si>
  <si>
    <t>046</t>
  </si>
  <si>
    <t>04.6.0  Komunikácie</t>
  </si>
  <si>
    <t>072</t>
  </si>
  <si>
    <t>Kapitola/ŠF/....</t>
  </si>
  <si>
    <t>01  VŠEOBECNÉ VEREJNÉ SLUŽBY</t>
  </si>
  <si>
    <t>04.5.3  Železničná doprava</t>
  </si>
  <si>
    <t>01.1  Výdavky verejnej správy, finančná a rozpočtová oblasť,</t>
  </si>
  <si>
    <t>01.1.3  Zahraničná oblasť</t>
  </si>
  <si>
    <t>03.6  Verejný poriadok a bezpečnosť inde neklasifikované</t>
  </si>
  <si>
    <t>03.6.0  Verejný poriadok a bezpečnosť inde neklasifikované</t>
  </si>
  <si>
    <t>07.2  Ambulantná zdravotná starostlivosť</t>
  </si>
  <si>
    <t>03  VEREJNÝ PORIADOK A BEZPEČNOSŤ</t>
  </si>
  <si>
    <t>04  EKONOMICKÁ  OBLASŤ</t>
  </si>
  <si>
    <t>07.2.1  Všeobecná lekárska zdravotná starostlivosť</t>
  </si>
  <si>
    <t>Výdavky kapitoly podža funkčnej klasifikácie pre ŠZÚ 2005</t>
  </si>
  <si>
    <t>Bežné výdavky, Kapitálové výdavky, Výdavky z transakcií,   900</t>
  </si>
  <si>
    <t xml:space="preserve">  600 Bežné výdavky</t>
  </si>
  <si>
    <t>29 Ministerstvo dopravy, pôšt a telekomunikácií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</si>
</sst>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;\-\ #,##0"/>
    <numFmt numFmtId="166" formatCode="#,##0.00\ %;\-\ #,##0.00\ %"/>
    <numFmt numFmtId="167" formatCode="#,##0.0\ %"/>
    <numFmt numFmtId="168" formatCode="#,##0.0\ %;\-\ #,##0.0\ %"/>
    <numFmt numFmtId="169" formatCode="#,##0.000\ %"/>
    <numFmt numFmtId="170" formatCode="#,##0.000\ %;\-\ #,##0.000\ %"/>
    <numFmt numFmtId="171" formatCode="0.0%"/>
    <numFmt numFmtId="172" formatCode="#,##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15" borderId="0" xfId="48" applyProtection="1">
      <alignment horizontal="left" vertical="center" indent="1"/>
      <protection locked="0"/>
    </xf>
    <xf numFmtId="0" fontId="8" fillId="18" borderId="0" xfId="57" applyProtection="1" quotePrefix="1">
      <alignment horizontal="left" vertical="center" indent="1"/>
      <protection locked="0"/>
    </xf>
    <xf numFmtId="0" fontId="8" fillId="18" borderId="0" xfId="57" applyProtection="1">
      <alignment horizontal="left" vertical="center" indent="1"/>
      <protection locked="0"/>
    </xf>
    <xf numFmtId="0" fontId="5" fillId="15" borderId="0" xfId="39" applyProtection="1">
      <alignment horizontal="left" vertical="center" indent="1"/>
      <protection locked="0"/>
    </xf>
    <xf numFmtId="0" fontId="5" fillId="13" borderId="0" xfId="38" applyProtection="1" quotePrefix="1">
      <alignment horizontal="left" vertical="center" indent="1"/>
      <protection locked="0"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56" applyFont="1" applyFill="1" applyBorder="1" applyAlignment="1" quotePrefix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 applyProtection="1" quotePrefix="1">
      <alignment/>
      <protection locked="0"/>
    </xf>
    <xf numFmtId="0" fontId="0" fillId="14" borderId="1" xfId="41" applyAlignment="1">
      <alignment horizontal="left" vertical="top" wrapText="1" indent="1"/>
    </xf>
    <xf numFmtId="0" fontId="3" fillId="12" borderId="2" xfId="34" applyAlignment="1" applyProtection="1" quotePrefix="1">
      <alignment horizontal="left" vertical="center" wrapText="1" inden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 inden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Alignment="1">
      <alignment horizontal="right"/>
    </xf>
    <xf numFmtId="0" fontId="11" fillId="0" borderId="0" xfId="0" applyFont="1" applyFill="1" applyAlignment="1" applyProtection="1">
      <alignment/>
      <protection locked="0"/>
    </xf>
    <xf numFmtId="0" fontId="11" fillId="0" borderId="4" xfId="48" applyFont="1" applyFill="1" applyBorder="1" applyAlignment="1" applyProtection="1">
      <alignment horizontal="center" vertical="center"/>
      <protection locked="0"/>
    </xf>
    <xf numFmtId="0" fontId="3" fillId="0" borderId="0" xfId="23" applyFont="1" applyFill="1" applyBorder="1">
      <alignment horizontal="left" vertical="center" indent="1"/>
    </xf>
    <xf numFmtId="172" fontId="11" fillId="0" borderId="0" xfId="0" applyNumberFormat="1" applyFont="1" applyFill="1" applyBorder="1" applyAlignment="1">
      <alignment horizontal="right" vertical="center"/>
    </xf>
    <xf numFmtId="3" fontId="11" fillId="0" borderId="0" xfId="56" applyNumberFormat="1" applyFont="1" applyFill="1" applyBorder="1" applyAlignment="1" quotePrefix="1">
      <alignment horizontal="right" vertical="justify"/>
    </xf>
    <xf numFmtId="0" fontId="11" fillId="0" borderId="0" xfId="0" applyFont="1" applyFill="1" applyBorder="1" applyAlignment="1">
      <alignment/>
    </xf>
    <xf numFmtId="3" fontId="0" fillId="0" borderId="0" xfId="48" applyNumberFormat="1" applyFont="1" applyFill="1" applyBorder="1" applyProtection="1" quotePrefix="1">
      <alignment horizontal="left" vertical="center" indent="1"/>
      <protection locked="0"/>
    </xf>
    <xf numFmtId="3" fontId="0" fillId="0" borderId="0" xfId="56" applyNumberFormat="1" applyFont="1" applyFill="1" applyBorder="1" applyAlignment="1" quotePrefix="1">
      <alignment horizontal="right" vertical="justify"/>
    </xf>
    <xf numFmtId="0" fontId="3" fillId="15" borderId="0" xfId="48" applyProtection="1" quotePrefix="1">
      <alignment horizontal="left" vertical="center" indent="1"/>
      <protection locked="0"/>
    </xf>
    <xf numFmtId="0" fontId="5" fillId="15" borderId="1" xfId="56" applyProtection="1" quotePrefix="1">
      <alignment horizontal="left" vertical="top" indent="1"/>
      <protection locked="0"/>
    </xf>
    <xf numFmtId="0" fontId="5" fillId="15" borderId="1" xfId="56" applyProtection="1">
      <alignment horizontal="left" vertical="top" indent="1"/>
      <protection locked="0"/>
    </xf>
    <xf numFmtId="0" fontId="3" fillId="2" borderId="1" xfId="24" applyProtection="1" quotePrefix="1">
      <alignment horizontal="left" vertical="top" indent="1"/>
      <protection locked="0"/>
    </xf>
    <xf numFmtId="0" fontId="3" fillId="2" borderId="1" xfId="24" applyProtection="1">
      <alignment horizontal="left" vertical="top" indent="1"/>
      <protection locked="0"/>
    </xf>
    <xf numFmtId="0" fontId="3" fillId="2" borderId="1" xfId="23" applyProtection="1" quotePrefix="1">
      <alignment horizontal="left" vertical="center" indent="1"/>
      <protection locked="0"/>
    </xf>
    <xf numFmtId="3" fontId="5" fillId="13" borderId="1" xfId="53" applyNumberFormat="1" applyProtection="1" quotePrefix="1">
      <alignment horizontal="right" vertical="center"/>
      <protection locked="0"/>
    </xf>
    <xf numFmtId="3" fontId="5" fillId="13" borderId="1" xfId="53" applyNumberFormat="1" applyProtection="1">
      <alignment horizontal="right" vertical="center"/>
      <protection locked="0"/>
    </xf>
    <xf numFmtId="3" fontId="3" fillId="2" borderId="1" xfId="21" applyNumberFormat="1" applyProtection="1" quotePrefix="1">
      <alignment vertical="center"/>
      <protection locked="0"/>
    </xf>
    <xf numFmtId="3" fontId="3" fillId="2" borderId="1" xfId="21" applyNumberFormat="1" applyProtection="1">
      <alignment vertical="center"/>
      <protection locked="0"/>
    </xf>
    <xf numFmtId="167" fontId="3" fillId="2" borderId="1" xfId="21" applyNumberFormat="1" applyProtection="1">
      <alignment vertical="center"/>
      <protection locked="0"/>
    </xf>
    <xf numFmtId="165" fontId="3" fillId="2" borderId="1" xfId="21" applyNumberFormat="1" applyProtection="1">
      <alignment vertical="center"/>
      <protection locked="0"/>
    </xf>
    <xf numFmtId="167" fontId="5" fillId="13" borderId="1" xfId="53" applyNumberFormat="1" applyProtection="1">
      <alignment horizontal="right" vertical="center"/>
      <protection locked="0"/>
    </xf>
    <xf numFmtId="165" fontId="5" fillId="13" borderId="1" xfId="53" applyNumberFormat="1" applyProtection="1">
      <alignment horizontal="right" vertical="center"/>
      <protection locked="0"/>
    </xf>
    <xf numFmtId="0" fontId="0" fillId="14" borderId="1" xfId="40" applyAlignment="1" applyProtection="1" quotePrefix="1">
      <alignment horizontal="left" vertical="center" indent="2"/>
      <protection locked="0"/>
    </xf>
    <xf numFmtId="0" fontId="0" fillId="15" borderId="1" xfId="42" applyAlignment="1" applyProtection="1" quotePrefix="1">
      <alignment horizontal="left" vertical="center" indent="4"/>
      <protection locked="0"/>
    </xf>
    <xf numFmtId="0" fontId="0" fillId="16" borderId="1" xfId="44" applyAlignment="1" applyProtection="1" quotePrefix="1">
      <alignment horizontal="left" vertical="center" indent="6"/>
      <protection locked="0"/>
    </xf>
    <xf numFmtId="3" fontId="1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3" fillId="0" borderId="0" xfId="21" applyNumberFormat="1" applyFill="1" applyBorder="1" applyProtection="1" quotePrefix="1">
      <alignment vertical="center"/>
      <protection locked="0"/>
    </xf>
    <xf numFmtId="3" fontId="3" fillId="0" borderId="0" xfId="21" applyNumberFormat="1" applyFill="1" applyBorder="1" applyProtection="1">
      <alignment vertical="center"/>
      <protection locked="0"/>
    </xf>
    <xf numFmtId="167" fontId="3" fillId="0" borderId="0" xfId="21" applyNumberFormat="1" applyFill="1" applyBorder="1" applyProtection="1">
      <alignment vertical="center"/>
      <protection locked="0"/>
    </xf>
    <xf numFmtId="168" fontId="5" fillId="13" borderId="1" xfId="53" applyNumberFormat="1" applyProtection="1">
      <alignment horizontal="right" vertical="center"/>
      <protection locked="0"/>
    </xf>
    <xf numFmtId="168" fontId="3" fillId="2" borderId="1" xfId="21" applyNumberFormat="1" applyProtection="1">
      <alignment vertical="center"/>
      <protection locked="0"/>
    </xf>
    <xf numFmtId="0" fontId="11" fillId="0" borderId="3" xfId="56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Fill="1" applyAlignment="1" applyProtection="1">
      <alignment horizontal="left"/>
      <protection locked="0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17</xdr:row>
      <xdr:rowOff>9525</xdr:rowOff>
    </xdr:from>
    <xdr:ext cx="161925" cy="161925"/>
    <xdr:grpSp>
      <xdr:nvGrpSpPr>
        <xdr:cNvPr id="1" name="SAPBEXq0001 U000000040826"/>
        <xdr:cNvGrpSpPr>
          <a:grpSpLocks noChangeAspect="1"/>
        </xdr:cNvGrpSpPr>
      </xdr:nvGrpSpPr>
      <xdr:grpSpPr>
        <a:xfrm>
          <a:off x="9525" y="375285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2" name="SAPBEXq0001 U000000040826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1 U000000040826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4" name="SAPBEXq0001 U000000040826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18</xdr:row>
      <xdr:rowOff>9525</xdr:rowOff>
    </xdr:from>
    <xdr:ext cx="161925" cy="161925"/>
    <xdr:grpSp>
      <xdr:nvGrpSpPr>
        <xdr:cNvPr id="5" name="SAPBEXq0001 U000000084751"/>
        <xdr:cNvGrpSpPr>
          <a:grpSpLocks noChangeAspect="1"/>
        </xdr:cNvGrpSpPr>
      </xdr:nvGrpSpPr>
      <xdr:grpSpPr>
        <a:xfrm>
          <a:off x="238125" y="391477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6" name="SAPBEXq0001 U000000084751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7" name="SAPBEXq0001 U000000084751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8" name="SAPBEXq0001 U000000084751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20</xdr:row>
      <xdr:rowOff>9525</xdr:rowOff>
    </xdr:from>
    <xdr:ext cx="161925" cy="161925"/>
    <xdr:grpSp>
      <xdr:nvGrpSpPr>
        <xdr:cNvPr id="9" name="SAPBEXq0001 U000000074550"/>
        <xdr:cNvGrpSpPr>
          <a:grpSpLocks noChangeAspect="1"/>
        </xdr:cNvGrpSpPr>
      </xdr:nvGrpSpPr>
      <xdr:grpSpPr>
        <a:xfrm>
          <a:off x="9525" y="423862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10" name="SAPBEXq0001 U000000074550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1" name="SAPBEXq0001 U000000074550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12" name="SAPBEXq0001 U000000074550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21</xdr:row>
      <xdr:rowOff>9525</xdr:rowOff>
    </xdr:from>
    <xdr:ext cx="161925" cy="161925"/>
    <xdr:grpSp>
      <xdr:nvGrpSpPr>
        <xdr:cNvPr id="13" name="SAPBEXq0001 U000000034176"/>
        <xdr:cNvGrpSpPr>
          <a:grpSpLocks noChangeAspect="1"/>
        </xdr:cNvGrpSpPr>
      </xdr:nvGrpSpPr>
      <xdr:grpSpPr>
        <a:xfrm>
          <a:off x="238125" y="440055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14" name="SAPBEXq0001 U000000034176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1 U000000034176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16" name="SAPBEXq0001 U000000034176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23</xdr:row>
      <xdr:rowOff>9525</xdr:rowOff>
    </xdr:from>
    <xdr:ext cx="161925" cy="161925"/>
    <xdr:grpSp>
      <xdr:nvGrpSpPr>
        <xdr:cNvPr id="17" name="SAPBEXq0001 U000000086983"/>
        <xdr:cNvGrpSpPr>
          <a:grpSpLocks noChangeAspect="1"/>
        </xdr:cNvGrpSpPr>
      </xdr:nvGrpSpPr>
      <xdr:grpSpPr>
        <a:xfrm>
          <a:off x="9525" y="472440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18" name="SAPBEXq0001 U000000086983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9" name="SAPBEXq0001 U000000086983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20" name="SAPBEXq0001 U000000086983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24</xdr:row>
      <xdr:rowOff>9525</xdr:rowOff>
    </xdr:from>
    <xdr:ext cx="161925" cy="161925"/>
    <xdr:grpSp>
      <xdr:nvGrpSpPr>
        <xdr:cNvPr id="21" name="SAPBEXq0001 U000000077261"/>
        <xdr:cNvGrpSpPr>
          <a:grpSpLocks noChangeAspect="1"/>
        </xdr:cNvGrpSpPr>
      </xdr:nvGrpSpPr>
      <xdr:grpSpPr>
        <a:xfrm>
          <a:off x="238125" y="488632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22" name="SAPBEXq0001 U000000077261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23" name="SAPBEXq0001 U000000077261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24" name="SAPBEXq0001 U000000077261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9525</xdr:rowOff>
    </xdr:from>
    <xdr:ext cx="161925" cy="161925"/>
    <xdr:grpSp>
      <xdr:nvGrpSpPr>
        <xdr:cNvPr id="25" name="SAPBEXq0001 U000000029076"/>
        <xdr:cNvGrpSpPr>
          <a:grpSpLocks noChangeAspect="1"/>
        </xdr:cNvGrpSpPr>
      </xdr:nvGrpSpPr>
      <xdr:grpSpPr>
        <a:xfrm>
          <a:off x="9525" y="521017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26" name="SAPBEXq0001 U000000029076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27" name="SAPBEXq0001 U000000029076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28" name="SAPBEXq0001 U000000029076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35</xdr:row>
      <xdr:rowOff>9525</xdr:rowOff>
    </xdr:from>
    <xdr:ext cx="161925" cy="161925"/>
    <xdr:grpSp>
      <xdr:nvGrpSpPr>
        <xdr:cNvPr id="29" name="SAPBEXq0001 U000000058549"/>
        <xdr:cNvGrpSpPr>
          <a:grpSpLocks noChangeAspect="1"/>
        </xdr:cNvGrpSpPr>
      </xdr:nvGrpSpPr>
      <xdr:grpSpPr>
        <a:xfrm>
          <a:off x="238125" y="666750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30" name="SAPBEXq0001 U000000058549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1" name="SAPBEXq0001 U000000058549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32" name="SAPBEXq0001 U000000058549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37</xdr:row>
      <xdr:rowOff>9525</xdr:rowOff>
    </xdr:from>
    <xdr:ext cx="161925" cy="161925"/>
    <xdr:grpSp>
      <xdr:nvGrpSpPr>
        <xdr:cNvPr id="33" name="SAPBEXq0001 U000000081723"/>
        <xdr:cNvGrpSpPr>
          <a:grpSpLocks noChangeAspect="1"/>
        </xdr:cNvGrpSpPr>
      </xdr:nvGrpSpPr>
      <xdr:grpSpPr>
        <a:xfrm>
          <a:off x="9525" y="699135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34" name="SAPBEXq0001 U000000081723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5" name="SAPBEXq0001 U000000081723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36" name="SAPBEXq0001 U000000081723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37" name="SAPBEXq0001 U000000015697"/>
        <xdr:cNvGrpSpPr>
          <a:grpSpLocks noChangeAspect="1"/>
        </xdr:cNvGrpSpPr>
      </xdr:nvGrpSpPr>
      <xdr:grpSpPr>
        <a:xfrm>
          <a:off x="9525" y="747712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38" name="SAPBEXq0001 U000000015697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9" name="SAPBEXq0001 U000000015697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40" name="SAPBEXq0001 U000000015697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41</xdr:row>
      <xdr:rowOff>9525</xdr:rowOff>
    </xdr:from>
    <xdr:ext cx="161925" cy="161925"/>
    <xdr:grpSp>
      <xdr:nvGrpSpPr>
        <xdr:cNvPr id="41" name="SAPBEXq0001 U000000069880"/>
        <xdr:cNvGrpSpPr>
          <a:grpSpLocks noChangeAspect="1"/>
        </xdr:cNvGrpSpPr>
      </xdr:nvGrpSpPr>
      <xdr:grpSpPr>
        <a:xfrm>
          <a:off x="238125" y="763905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42" name="SAPBEXq0001 U000000069880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43" name="SAPBEXq0001 U000000069880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44" name="SAPBEXq0001 U000000069880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27</xdr:row>
      <xdr:rowOff>9525</xdr:rowOff>
    </xdr:from>
    <xdr:ext cx="161925" cy="161925"/>
    <xdr:grpSp>
      <xdr:nvGrpSpPr>
        <xdr:cNvPr id="45" name="SAPBEXq0001 U000000064942"/>
        <xdr:cNvGrpSpPr>
          <a:grpSpLocks noChangeAspect="1"/>
        </xdr:cNvGrpSpPr>
      </xdr:nvGrpSpPr>
      <xdr:grpSpPr>
        <a:xfrm>
          <a:off x="238125" y="537210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46" name="SAPBEXq0001 U000000064942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47" name="SAPBEXq0001 U000000064942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48" name="SAPBEXq0001 U000000064942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33</xdr:row>
      <xdr:rowOff>9525</xdr:rowOff>
    </xdr:from>
    <xdr:ext cx="161925" cy="161925"/>
    <xdr:grpSp>
      <xdr:nvGrpSpPr>
        <xdr:cNvPr id="49" name="SAPBEXq0001 U0000000670"/>
        <xdr:cNvGrpSpPr>
          <a:grpSpLocks noChangeAspect="1"/>
        </xdr:cNvGrpSpPr>
      </xdr:nvGrpSpPr>
      <xdr:grpSpPr>
        <a:xfrm>
          <a:off x="238125" y="634365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50" name="SAPBEXq0001 U0000000670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51" name="SAPBEXq0001 U0000000670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52" name="SAPBEXq0001 U0000000670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238125</xdr:colOff>
      <xdr:row>38</xdr:row>
      <xdr:rowOff>9525</xdr:rowOff>
    </xdr:from>
    <xdr:ext cx="161925" cy="161925"/>
    <xdr:grpSp>
      <xdr:nvGrpSpPr>
        <xdr:cNvPr id="53" name="SAPBEXq0001 U000000049486"/>
        <xdr:cNvGrpSpPr>
          <a:grpSpLocks noChangeAspect="1"/>
        </xdr:cNvGrpSpPr>
      </xdr:nvGrpSpPr>
      <xdr:grpSpPr>
        <a:xfrm>
          <a:off x="238125" y="715327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54" name="SAPBEXq0001 U000000049486 0"/>
          <xdr:cNvSpPr>
            <a:spLocks noChangeAspect="1"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55" name="SAPBEXq0001 U000000049486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56" name="SAPBEXq0001 U000000049486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5</v>
      </c>
      <c r="CM2">
        <v>4</v>
      </c>
      <c r="DG2">
        <v>3</v>
      </c>
      <c r="EA2">
        <v>4</v>
      </c>
      <c r="EU2">
        <v>0</v>
      </c>
      <c r="FY2">
        <v>2</v>
      </c>
      <c r="HW2">
        <v>30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5</v>
      </c>
      <c r="C4" t="s">
        <v>100</v>
      </c>
      <c r="D4" t="b">
        <v>1</v>
      </c>
      <c r="E4" t="b">
        <v>1</v>
      </c>
      <c r="F4" t="s">
        <v>0</v>
      </c>
      <c r="G4">
        <v>3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4</v>
      </c>
      <c r="AF4" s="1" t="s">
        <v>20</v>
      </c>
      <c r="AG4" s="1" t="s">
        <v>21</v>
      </c>
      <c r="AH4" s="1" t="s">
        <v>1</v>
      </c>
      <c r="AI4" s="1" t="s">
        <v>7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13</v>
      </c>
      <c r="AT4" s="1" t="s">
        <v>14</v>
      </c>
      <c r="AU4" s="1" t="s">
        <v>7</v>
      </c>
      <c r="AV4" s="1" t="s">
        <v>7</v>
      </c>
      <c r="AW4" s="1" t="s">
        <v>7</v>
      </c>
      <c r="AX4" s="1" t="s">
        <v>15</v>
      </c>
      <c r="AY4" s="1" t="s">
        <v>22</v>
      </c>
      <c r="AZ4" s="1" t="s">
        <v>20</v>
      </c>
      <c r="BA4" s="1" t="s">
        <v>17</v>
      </c>
      <c r="BB4" s="1" t="s">
        <v>7</v>
      </c>
      <c r="BC4" s="1" t="s">
        <v>7</v>
      </c>
      <c r="BD4" s="1" t="s">
        <v>18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15</v>
      </c>
      <c r="BK4" s="1" t="s">
        <v>19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3</v>
      </c>
      <c r="BS4" s="1" t="s">
        <v>3</v>
      </c>
      <c r="BT4" s="1" t="s">
        <v>3</v>
      </c>
      <c r="BU4" s="1" t="s">
        <v>13</v>
      </c>
      <c r="BV4" s="1" t="s">
        <v>8</v>
      </c>
      <c r="BW4" s="1" t="s">
        <v>7</v>
      </c>
      <c r="BX4" s="1" t="s">
        <v>7</v>
      </c>
      <c r="BY4" s="1" t="s">
        <v>23</v>
      </c>
      <c r="BZ4" s="1" t="s">
        <v>7</v>
      </c>
      <c r="CA4" s="1" t="s">
        <v>8</v>
      </c>
      <c r="CB4" s="1" t="s">
        <v>101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4</v>
      </c>
      <c r="CN4" s="1" t="s">
        <v>102</v>
      </c>
      <c r="CO4" s="1" t="s">
        <v>106</v>
      </c>
      <c r="CP4" s="1" t="s">
        <v>28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29</v>
      </c>
      <c r="CV4" s="1" t="s">
        <v>1</v>
      </c>
      <c r="DG4">
        <v>4</v>
      </c>
      <c r="DH4" s="1" t="s">
        <v>37</v>
      </c>
      <c r="DI4" s="1" t="s">
        <v>35</v>
      </c>
      <c r="DJ4" s="1" t="s">
        <v>36</v>
      </c>
      <c r="DK4" s="1" t="s">
        <v>19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4</v>
      </c>
      <c r="EB4" s="1" t="s">
        <v>106</v>
      </c>
      <c r="EC4" s="1" t="s">
        <v>70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14</v>
      </c>
      <c r="EJ4" s="1" t="s">
        <v>1</v>
      </c>
      <c r="EK4" s="1" t="s">
        <v>72</v>
      </c>
      <c r="EL4" s="1" t="s">
        <v>8</v>
      </c>
      <c r="EM4" s="1" t="s">
        <v>7</v>
      </c>
      <c r="EN4" s="1" t="s">
        <v>7</v>
      </c>
      <c r="FY4">
        <v>4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141</v>
      </c>
      <c r="GF4" s="1" t="s">
        <v>142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4</v>
      </c>
      <c r="HX4" s="1" t="s">
        <v>41</v>
      </c>
      <c r="HY4" s="1" t="s">
        <v>1</v>
      </c>
    </row>
    <row r="5" spans="31:233" ht="12.75">
      <c r="AE5">
        <v>4</v>
      </c>
      <c r="AF5" s="1" t="s">
        <v>102</v>
      </c>
      <c r="AG5" s="1" t="s">
        <v>24</v>
      </c>
      <c r="AH5" s="1" t="s">
        <v>7</v>
      </c>
      <c r="AI5" s="1" t="s">
        <v>1</v>
      </c>
      <c r="AJ5" s="1" t="s">
        <v>1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26</v>
      </c>
      <c r="AS5" s="1" t="s">
        <v>7</v>
      </c>
      <c r="AT5" s="1" t="s">
        <v>14</v>
      </c>
      <c r="AU5" s="1" t="s">
        <v>7</v>
      </c>
      <c r="AV5" s="1" t="s">
        <v>7</v>
      </c>
      <c r="AW5" s="1" t="s">
        <v>7</v>
      </c>
      <c r="AX5" s="1" t="s">
        <v>7</v>
      </c>
      <c r="AY5" s="1" t="s">
        <v>16</v>
      </c>
      <c r="AZ5" s="1" t="s">
        <v>102</v>
      </c>
      <c r="BA5" s="1" t="s">
        <v>17</v>
      </c>
      <c r="BB5" s="1" t="s">
        <v>7</v>
      </c>
      <c r="BC5" s="1" t="s">
        <v>7</v>
      </c>
      <c r="BD5" s="1" t="s">
        <v>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15</v>
      </c>
      <c r="BK5" s="1" t="s">
        <v>19</v>
      </c>
      <c r="BL5" s="1" t="s">
        <v>1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8</v>
      </c>
      <c r="BS5" s="1" t="s">
        <v>8</v>
      </c>
      <c r="BT5" s="1" t="s">
        <v>8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7</v>
      </c>
      <c r="CB5" s="1" t="s">
        <v>102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4</v>
      </c>
      <c r="CN5" s="1" t="s">
        <v>102</v>
      </c>
      <c r="CO5" s="1" t="s">
        <v>107</v>
      </c>
      <c r="CP5" s="1" t="s">
        <v>30</v>
      </c>
      <c r="CQ5" s="1" t="s">
        <v>25</v>
      </c>
      <c r="CR5" s="1" t="s">
        <v>7</v>
      </c>
      <c r="CS5" s="1" t="s">
        <v>22</v>
      </c>
      <c r="CT5" s="1" t="s">
        <v>7</v>
      </c>
      <c r="CU5" s="1" t="s">
        <v>29</v>
      </c>
      <c r="CV5" s="1" t="s">
        <v>1</v>
      </c>
      <c r="DG5">
        <v>4</v>
      </c>
      <c r="DH5" s="1" t="s">
        <v>39</v>
      </c>
      <c r="DI5" s="1" t="s">
        <v>35</v>
      </c>
      <c r="DJ5" s="1" t="s">
        <v>36</v>
      </c>
      <c r="DK5" s="1" t="s">
        <v>19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4</v>
      </c>
      <c r="EB5" s="1" t="s">
        <v>107</v>
      </c>
      <c r="EC5" s="1" t="s">
        <v>70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14</v>
      </c>
      <c r="EJ5" s="1" t="s">
        <v>1</v>
      </c>
      <c r="EK5" s="1" t="s">
        <v>73</v>
      </c>
      <c r="EL5" s="1" t="s">
        <v>8</v>
      </c>
      <c r="EM5" s="1" t="s">
        <v>7</v>
      </c>
      <c r="EN5" s="1" t="s">
        <v>7</v>
      </c>
      <c r="FY5">
        <v>4</v>
      </c>
      <c r="FZ5" s="1" t="s">
        <v>87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173</v>
      </c>
      <c r="GF5" s="1" t="s">
        <v>174</v>
      </c>
      <c r="GG5" s="1" t="s">
        <v>7</v>
      </c>
      <c r="GH5" s="1" t="s">
        <v>7</v>
      </c>
      <c r="GI5" s="1" t="s">
        <v>175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4</v>
      </c>
      <c r="HX5" s="1" t="s">
        <v>42</v>
      </c>
      <c r="HY5" s="1" t="s">
        <v>7</v>
      </c>
    </row>
    <row r="6" spans="31:233" ht="12.75">
      <c r="AE6">
        <v>4</v>
      </c>
      <c r="AF6" s="1" t="s">
        <v>35</v>
      </c>
      <c r="AG6" s="1" t="s">
        <v>36</v>
      </c>
      <c r="AH6" s="1" t="s">
        <v>1</v>
      </c>
      <c r="AI6" s="1" t="s">
        <v>7</v>
      </c>
      <c r="AJ6" s="1" t="s">
        <v>27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13</v>
      </c>
      <c r="AT6" s="1" t="s">
        <v>14</v>
      </c>
      <c r="AU6" s="1" t="s">
        <v>7</v>
      </c>
      <c r="AV6" s="1" t="s">
        <v>7</v>
      </c>
      <c r="AW6" s="1" t="s">
        <v>7</v>
      </c>
      <c r="AX6" s="1" t="s">
        <v>15</v>
      </c>
      <c r="AY6" s="1" t="s">
        <v>16</v>
      </c>
      <c r="AZ6" s="1" t="s">
        <v>35</v>
      </c>
      <c r="BA6" s="1" t="s">
        <v>17</v>
      </c>
      <c r="BB6" s="1" t="s">
        <v>7</v>
      </c>
      <c r="BC6" s="1" t="s">
        <v>7</v>
      </c>
      <c r="BD6" s="1" t="s">
        <v>18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15</v>
      </c>
      <c r="BK6" s="1" t="s">
        <v>19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8</v>
      </c>
      <c r="BW6" s="1" t="s">
        <v>7</v>
      </c>
      <c r="BX6" s="1" t="s">
        <v>7</v>
      </c>
      <c r="BY6" s="1" t="s">
        <v>23</v>
      </c>
      <c r="BZ6" s="1" t="s">
        <v>7</v>
      </c>
      <c r="CA6" s="1" t="s">
        <v>8</v>
      </c>
      <c r="CB6" s="1" t="s">
        <v>103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102</v>
      </c>
      <c r="CO6" s="1" t="s">
        <v>108</v>
      </c>
      <c r="CP6" s="1" t="s">
        <v>31</v>
      </c>
      <c r="CQ6" s="1" t="s">
        <v>32</v>
      </c>
      <c r="CR6" s="1" t="s">
        <v>7</v>
      </c>
      <c r="CS6" s="1" t="s">
        <v>22</v>
      </c>
      <c r="CT6" s="1" t="s">
        <v>7</v>
      </c>
      <c r="CU6" s="1" t="s">
        <v>29</v>
      </c>
      <c r="CV6" s="1" t="s">
        <v>1</v>
      </c>
      <c r="DG6">
        <v>4</v>
      </c>
      <c r="DH6" s="1" t="s">
        <v>39</v>
      </c>
      <c r="DI6" s="1" t="s">
        <v>37</v>
      </c>
      <c r="DJ6" s="1" t="s">
        <v>38</v>
      </c>
      <c r="DK6" s="1" t="s">
        <v>19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108</v>
      </c>
      <c r="EC6" s="1" t="s">
        <v>70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14</v>
      </c>
      <c r="EJ6" s="1" t="s">
        <v>1</v>
      </c>
      <c r="EK6" s="1" t="s">
        <v>82</v>
      </c>
      <c r="EL6" s="1" t="s">
        <v>8</v>
      </c>
      <c r="EM6" s="1" t="s">
        <v>7</v>
      </c>
      <c r="EN6" s="1" t="s">
        <v>7</v>
      </c>
      <c r="HW6">
        <v>4</v>
      </c>
      <c r="HX6" s="1" t="s">
        <v>43</v>
      </c>
      <c r="HY6" s="1" t="s">
        <v>7</v>
      </c>
    </row>
    <row r="7" spans="31:233" ht="12.75">
      <c r="AE7">
        <v>4</v>
      </c>
      <c r="AF7" s="1" t="s">
        <v>37</v>
      </c>
      <c r="AG7" s="1" t="s">
        <v>38</v>
      </c>
      <c r="AH7" s="1" t="s">
        <v>1</v>
      </c>
      <c r="AI7" s="1" t="s">
        <v>7</v>
      </c>
      <c r="AJ7" s="1" t="s">
        <v>27</v>
      </c>
      <c r="AK7" s="1" t="s">
        <v>25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13</v>
      </c>
      <c r="AT7" s="1" t="s">
        <v>14</v>
      </c>
      <c r="AU7" s="1" t="s">
        <v>7</v>
      </c>
      <c r="AV7" s="1" t="s">
        <v>7</v>
      </c>
      <c r="AW7" s="1" t="s">
        <v>7</v>
      </c>
      <c r="AX7" s="1" t="s">
        <v>15</v>
      </c>
      <c r="AY7" s="1" t="s">
        <v>16</v>
      </c>
      <c r="AZ7" s="1" t="s">
        <v>37</v>
      </c>
      <c r="BA7" s="1" t="s">
        <v>17</v>
      </c>
      <c r="BB7" s="1" t="s">
        <v>7</v>
      </c>
      <c r="BC7" s="1" t="s">
        <v>7</v>
      </c>
      <c r="BD7" s="1" t="s">
        <v>18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15</v>
      </c>
      <c r="BK7" s="1" t="s">
        <v>19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23</v>
      </c>
      <c r="BV7" s="1" t="s">
        <v>8</v>
      </c>
      <c r="BW7" s="1" t="s">
        <v>7</v>
      </c>
      <c r="BX7" s="1" t="s">
        <v>7</v>
      </c>
      <c r="BY7" s="1" t="s">
        <v>23</v>
      </c>
      <c r="BZ7" s="1" t="s">
        <v>7</v>
      </c>
      <c r="CA7" s="1" t="s">
        <v>8</v>
      </c>
      <c r="CB7" s="1" t="s">
        <v>104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102</v>
      </c>
      <c r="CO7" s="1" t="s">
        <v>109</v>
      </c>
      <c r="CP7" s="1" t="s">
        <v>33</v>
      </c>
      <c r="CQ7" s="1" t="s">
        <v>34</v>
      </c>
      <c r="CR7" s="1" t="s">
        <v>7</v>
      </c>
      <c r="CS7" s="1" t="s">
        <v>22</v>
      </c>
      <c r="CT7" s="1" t="s">
        <v>7</v>
      </c>
      <c r="CU7" s="1" t="s">
        <v>29</v>
      </c>
      <c r="CV7" s="1" t="s">
        <v>1</v>
      </c>
      <c r="EA7">
        <v>4</v>
      </c>
      <c r="EB7" s="1" t="s">
        <v>109</v>
      </c>
      <c r="EC7" s="1" t="s">
        <v>70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14</v>
      </c>
      <c r="EJ7" s="1" t="s">
        <v>1</v>
      </c>
      <c r="EK7" s="1" t="s">
        <v>83</v>
      </c>
      <c r="EL7" s="1" t="s">
        <v>8</v>
      </c>
      <c r="EM7" s="1" t="s">
        <v>7</v>
      </c>
      <c r="EN7" s="1" t="s">
        <v>7</v>
      </c>
      <c r="HW7">
        <v>4</v>
      </c>
      <c r="HX7" s="1" t="s">
        <v>44</v>
      </c>
      <c r="HY7" s="1" t="s">
        <v>3</v>
      </c>
    </row>
    <row r="8" spans="31:233" ht="12.75">
      <c r="AE8">
        <v>4</v>
      </c>
      <c r="AF8" s="1" t="s">
        <v>39</v>
      </c>
      <c r="AG8" s="1" t="s">
        <v>40</v>
      </c>
      <c r="AH8" s="1" t="s">
        <v>1</v>
      </c>
      <c r="AI8" s="1" t="s">
        <v>7</v>
      </c>
      <c r="AJ8" s="1" t="s">
        <v>27</v>
      </c>
      <c r="AK8" s="1" t="s">
        <v>32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13</v>
      </c>
      <c r="AT8" s="1" t="s">
        <v>14</v>
      </c>
      <c r="AU8" s="1" t="s">
        <v>7</v>
      </c>
      <c r="AV8" s="1" t="s">
        <v>7</v>
      </c>
      <c r="AW8" s="1" t="s">
        <v>7</v>
      </c>
      <c r="AX8" s="1" t="s">
        <v>15</v>
      </c>
      <c r="AY8" s="1" t="s">
        <v>16</v>
      </c>
      <c r="AZ8" s="1" t="s">
        <v>39</v>
      </c>
      <c r="BA8" s="1" t="s">
        <v>17</v>
      </c>
      <c r="BB8" s="1" t="s">
        <v>7</v>
      </c>
      <c r="BC8" s="1" t="s">
        <v>7</v>
      </c>
      <c r="BD8" s="1" t="s">
        <v>18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15</v>
      </c>
      <c r="BK8" s="1" t="s">
        <v>19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71</v>
      </c>
      <c r="BV8" s="1" t="s">
        <v>8</v>
      </c>
      <c r="BW8" s="1" t="s">
        <v>7</v>
      </c>
      <c r="BX8" s="1" t="s">
        <v>7</v>
      </c>
      <c r="BY8" s="1" t="s">
        <v>23</v>
      </c>
      <c r="BZ8" s="1" t="s">
        <v>7</v>
      </c>
      <c r="CA8" s="1" t="s">
        <v>8</v>
      </c>
      <c r="CB8" s="1" t="s">
        <v>105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HW8">
        <v>4</v>
      </c>
      <c r="HX8" s="1" t="s">
        <v>45</v>
      </c>
      <c r="HY8" s="1" t="s">
        <v>7</v>
      </c>
    </row>
    <row r="9" spans="231:233" ht="12.75">
      <c r="HW9">
        <v>4</v>
      </c>
      <c r="HX9" s="1" t="s">
        <v>46</v>
      </c>
      <c r="HY9" s="1" t="s">
        <v>3</v>
      </c>
    </row>
    <row r="10" spans="231:233" ht="12.75">
      <c r="HW10">
        <v>4</v>
      </c>
      <c r="HX10" s="1" t="s">
        <v>47</v>
      </c>
      <c r="HY10" s="1" t="s">
        <v>7</v>
      </c>
    </row>
    <row r="11" spans="231:233" ht="12.75">
      <c r="HW11">
        <v>4</v>
      </c>
      <c r="HX11" s="1" t="s">
        <v>48</v>
      </c>
      <c r="HY11" s="1" t="s">
        <v>110</v>
      </c>
    </row>
    <row r="12" spans="231:233" ht="12.75">
      <c r="HW12">
        <v>4</v>
      </c>
      <c r="HX12" s="1" t="s">
        <v>49</v>
      </c>
      <c r="HY12" s="1" t="s">
        <v>111</v>
      </c>
    </row>
    <row r="13" spans="231:233" ht="12.75">
      <c r="HW13">
        <v>4</v>
      </c>
      <c r="HX13" s="1" t="s">
        <v>50</v>
      </c>
      <c r="HY13" s="1" t="s">
        <v>100</v>
      </c>
    </row>
    <row r="14" spans="231:233" ht="12.75">
      <c r="HW14">
        <v>4</v>
      </c>
      <c r="HX14" s="1" t="s">
        <v>88</v>
      </c>
      <c r="HY14" s="1" t="s">
        <v>89</v>
      </c>
    </row>
    <row r="15" spans="231:233" ht="12.75">
      <c r="HW15">
        <v>4</v>
      </c>
      <c r="HX15" s="1" t="s">
        <v>51</v>
      </c>
      <c r="HY15" s="1" t="s">
        <v>7</v>
      </c>
    </row>
    <row r="16" spans="231:233" ht="12.75">
      <c r="HW16">
        <v>4</v>
      </c>
      <c r="HX16" s="1" t="s">
        <v>52</v>
      </c>
      <c r="HY16" s="1" t="s">
        <v>8</v>
      </c>
    </row>
    <row r="17" spans="231:233" ht="12.75">
      <c r="HW17">
        <v>4</v>
      </c>
      <c r="HX17" s="1" t="s">
        <v>53</v>
      </c>
      <c r="HY17" s="1" t="s">
        <v>7</v>
      </c>
    </row>
    <row r="18" spans="231:233" ht="12.75">
      <c r="HW18">
        <v>4</v>
      </c>
      <c r="HX18" s="1" t="s">
        <v>54</v>
      </c>
      <c r="HY18" s="1" t="s">
        <v>7</v>
      </c>
    </row>
    <row r="19" spans="231:233" ht="12.75">
      <c r="HW19">
        <v>4</v>
      </c>
      <c r="HX19" s="1" t="s">
        <v>55</v>
      </c>
      <c r="HY19" s="1" t="s">
        <v>7</v>
      </c>
    </row>
    <row r="20" spans="231:233" ht="12.75">
      <c r="HW20">
        <v>4</v>
      </c>
      <c r="HX20" s="1" t="s">
        <v>56</v>
      </c>
      <c r="HY20" s="1" t="s">
        <v>1</v>
      </c>
    </row>
    <row r="21" spans="231:233" ht="12.75">
      <c r="HW21">
        <v>4</v>
      </c>
      <c r="HX21" s="1" t="s">
        <v>57</v>
      </c>
      <c r="HY21" s="1" t="s">
        <v>7</v>
      </c>
    </row>
    <row r="22" spans="231:233" ht="12.75">
      <c r="HW22">
        <v>4</v>
      </c>
      <c r="HX22" s="1" t="s">
        <v>58</v>
      </c>
      <c r="HY22" s="1" t="s">
        <v>86</v>
      </c>
    </row>
    <row r="23" spans="231:233" ht="12.75">
      <c r="HW23">
        <v>4</v>
      </c>
      <c r="HX23" s="1" t="s">
        <v>59</v>
      </c>
      <c r="HY23" s="1" t="s">
        <v>14</v>
      </c>
    </row>
    <row r="24" spans="231:233" ht="12.75">
      <c r="HW24">
        <v>4</v>
      </c>
      <c r="HX24" s="1" t="s">
        <v>60</v>
      </c>
      <c r="HY24" s="1" t="s">
        <v>7</v>
      </c>
    </row>
    <row r="25" spans="231:233" ht="12.75">
      <c r="HW25">
        <v>4</v>
      </c>
      <c r="HX25" s="1" t="s">
        <v>61</v>
      </c>
      <c r="HY25" s="1" t="s">
        <v>7</v>
      </c>
    </row>
    <row r="26" spans="231:233" ht="12.75">
      <c r="HW26">
        <v>4</v>
      </c>
      <c r="HX26" s="1" t="s">
        <v>62</v>
      </c>
      <c r="HY26" s="1" t="s">
        <v>7</v>
      </c>
    </row>
    <row r="27" spans="231:233" ht="12.75">
      <c r="HW27">
        <v>4</v>
      </c>
      <c r="HX27" s="1" t="s">
        <v>63</v>
      </c>
      <c r="HY27" s="1" t="s">
        <v>110</v>
      </c>
    </row>
    <row r="28" spans="231:233" ht="12.75">
      <c r="HW28">
        <v>4</v>
      </c>
      <c r="HX28" s="1" t="s">
        <v>64</v>
      </c>
      <c r="HY28" s="1" t="s">
        <v>7</v>
      </c>
    </row>
    <row r="29" spans="231:233" ht="12.75">
      <c r="HW29">
        <v>4</v>
      </c>
      <c r="HX29" s="1" t="s">
        <v>65</v>
      </c>
      <c r="HY29" s="1" t="s">
        <v>7</v>
      </c>
    </row>
    <row r="30" spans="231:233" ht="12.75">
      <c r="HW30">
        <v>4</v>
      </c>
      <c r="HX30" s="1" t="s">
        <v>66</v>
      </c>
      <c r="HY30" s="1" t="s">
        <v>8</v>
      </c>
    </row>
    <row r="31" spans="231:233" ht="12.75">
      <c r="HW31">
        <v>4</v>
      </c>
      <c r="HX31" s="1" t="s">
        <v>67</v>
      </c>
      <c r="HY31" s="1" t="s">
        <v>1</v>
      </c>
    </row>
    <row r="32" spans="231:233" ht="12.75">
      <c r="HW32">
        <v>4</v>
      </c>
      <c r="HX32" s="1" t="s">
        <v>68</v>
      </c>
      <c r="HY32" s="1" t="s">
        <v>1</v>
      </c>
    </row>
    <row r="33" spans="231:233" ht="12.75">
      <c r="HW33">
        <v>4</v>
      </c>
      <c r="HX33" s="1" t="s">
        <v>69</v>
      </c>
      <c r="HY33" s="1" t="s">
        <v>13</v>
      </c>
    </row>
    <row r="1001" ht="25.5">
      <c r="IR1001" s="13" t="s">
        <v>84</v>
      </c>
    </row>
    <row r="1002" ht="38.25">
      <c r="IR1002" s="13" t="s">
        <v>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95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92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12</v>
      </c>
      <c r="CY4" s="1" t="s">
        <v>35</v>
      </c>
      <c r="CZ4" s="1" t="s">
        <v>86</v>
      </c>
      <c r="DA4" s="1" t="s">
        <v>7</v>
      </c>
      <c r="DB4" s="1" t="s">
        <v>7</v>
      </c>
      <c r="DC4" s="1" t="s">
        <v>7</v>
      </c>
      <c r="DD4" s="1" t="s">
        <v>26</v>
      </c>
      <c r="DE4" s="1" t="s">
        <v>37</v>
      </c>
    </row>
    <row r="5" spans="101:109" ht="12.75">
      <c r="CW5">
        <v>4</v>
      </c>
      <c r="CX5" s="1" t="s">
        <v>12</v>
      </c>
      <c r="CY5" s="1" t="s">
        <v>35</v>
      </c>
      <c r="CZ5" s="1" t="s">
        <v>86</v>
      </c>
      <c r="DA5" s="1" t="s">
        <v>7</v>
      </c>
      <c r="DB5" s="1" t="s">
        <v>7</v>
      </c>
      <c r="DC5" s="1" t="s">
        <v>7</v>
      </c>
      <c r="DD5" s="1" t="s">
        <v>7</v>
      </c>
      <c r="DE5" s="1" t="s">
        <v>7</v>
      </c>
    </row>
    <row r="6" spans="101:109" ht="12.75">
      <c r="CW6">
        <v>4</v>
      </c>
      <c r="CX6" s="1" t="s">
        <v>25</v>
      </c>
      <c r="CY6" s="1" t="s">
        <v>37</v>
      </c>
      <c r="CZ6" s="1" t="s">
        <v>119</v>
      </c>
      <c r="DA6" s="1" t="s">
        <v>7</v>
      </c>
      <c r="DB6" s="1" t="s">
        <v>7</v>
      </c>
      <c r="DC6" s="1" t="s">
        <v>7</v>
      </c>
      <c r="DD6" s="1" t="s">
        <v>26</v>
      </c>
      <c r="DE6" s="1" t="s">
        <v>39</v>
      </c>
    </row>
    <row r="7" spans="101:109" ht="12.75">
      <c r="CW7">
        <v>4</v>
      </c>
      <c r="CX7" s="1" t="s">
        <v>12</v>
      </c>
      <c r="CY7" s="1" t="s">
        <v>35</v>
      </c>
      <c r="CZ7" s="1" t="s">
        <v>120</v>
      </c>
      <c r="DA7" s="1" t="s">
        <v>7</v>
      </c>
      <c r="DB7" s="1" t="s">
        <v>7</v>
      </c>
      <c r="DC7" s="1" t="s">
        <v>7</v>
      </c>
      <c r="DD7" s="1" t="s">
        <v>26</v>
      </c>
      <c r="DE7" s="1" t="s">
        <v>37</v>
      </c>
    </row>
    <row r="8" spans="101:109" ht="12.75">
      <c r="CW8">
        <v>4</v>
      </c>
      <c r="CX8" s="1" t="s">
        <v>12</v>
      </c>
      <c r="CY8" s="1" t="s">
        <v>35</v>
      </c>
      <c r="CZ8" s="1" t="s">
        <v>120</v>
      </c>
      <c r="DA8" s="1" t="s">
        <v>7</v>
      </c>
      <c r="DB8" s="1" t="s">
        <v>7</v>
      </c>
      <c r="DC8" s="1" t="s">
        <v>7</v>
      </c>
      <c r="DD8" s="1" t="s">
        <v>7</v>
      </c>
      <c r="DE8" s="1" t="s">
        <v>7</v>
      </c>
    </row>
    <row r="9" spans="101:109" ht="12.75">
      <c r="CW9">
        <v>4</v>
      </c>
      <c r="CX9" s="1" t="s">
        <v>25</v>
      </c>
      <c r="CY9" s="1" t="s">
        <v>37</v>
      </c>
      <c r="CZ9" s="1" t="s">
        <v>76</v>
      </c>
      <c r="DA9" s="1" t="s">
        <v>7</v>
      </c>
      <c r="DB9" s="1" t="s">
        <v>7</v>
      </c>
      <c r="DC9" s="1" t="s">
        <v>7</v>
      </c>
      <c r="DD9" s="1" t="s">
        <v>26</v>
      </c>
      <c r="DE9" s="1" t="s">
        <v>39</v>
      </c>
    </row>
    <row r="10" spans="101:109" ht="12.75">
      <c r="CW10">
        <v>4</v>
      </c>
      <c r="CX10" s="1" t="s">
        <v>12</v>
      </c>
      <c r="CY10" s="1" t="s">
        <v>35</v>
      </c>
      <c r="CZ10" s="1" t="s">
        <v>120</v>
      </c>
      <c r="DA10" s="1" t="s">
        <v>7</v>
      </c>
      <c r="DB10" s="1" t="s">
        <v>7</v>
      </c>
      <c r="DC10" s="1" t="s">
        <v>7</v>
      </c>
      <c r="DD10" s="1" t="s">
        <v>7</v>
      </c>
      <c r="DE10" s="1" t="s">
        <v>7</v>
      </c>
    </row>
    <row r="11" spans="101:109" ht="12.75">
      <c r="CW11">
        <v>4</v>
      </c>
      <c r="CX11" s="1" t="s">
        <v>25</v>
      </c>
      <c r="CY11" s="1" t="s">
        <v>37</v>
      </c>
      <c r="CZ11" s="1" t="s">
        <v>123</v>
      </c>
      <c r="DA11" s="1" t="s">
        <v>7</v>
      </c>
      <c r="DB11" s="1" t="s">
        <v>7</v>
      </c>
      <c r="DC11" s="1" t="s">
        <v>7</v>
      </c>
      <c r="DD11" s="1" t="s">
        <v>26</v>
      </c>
      <c r="DE11" s="1" t="s">
        <v>39</v>
      </c>
    </row>
    <row r="12" spans="101:109" ht="12.75">
      <c r="CW12">
        <v>4</v>
      </c>
      <c r="CX12" s="1" t="s">
        <v>12</v>
      </c>
      <c r="CY12" s="1" t="s">
        <v>35</v>
      </c>
      <c r="CZ12" s="1" t="s">
        <v>124</v>
      </c>
      <c r="DA12" s="1" t="s">
        <v>7</v>
      </c>
      <c r="DB12" s="1" t="s">
        <v>7</v>
      </c>
      <c r="DC12" s="1" t="s">
        <v>7</v>
      </c>
      <c r="DD12" s="1" t="s">
        <v>26</v>
      </c>
      <c r="DE12" s="1" t="s">
        <v>37</v>
      </c>
    </row>
    <row r="13" spans="101:109" ht="12.75">
      <c r="CW13">
        <v>4</v>
      </c>
      <c r="CX13" s="1" t="s">
        <v>12</v>
      </c>
      <c r="CY13" s="1" t="s">
        <v>35</v>
      </c>
      <c r="CZ13" s="1" t="s">
        <v>124</v>
      </c>
      <c r="DA13" s="1" t="s">
        <v>7</v>
      </c>
      <c r="DB13" s="1" t="s">
        <v>7</v>
      </c>
      <c r="DC13" s="1" t="s">
        <v>7</v>
      </c>
      <c r="DD13" s="1" t="s">
        <v>7</v>
      </c>
      <c r="DE13" s="1" t="s">
        <v>7</v>
      </c>
    </row>
    <row r="14" spans="101:109" ht="12.75">
      <c r="CW14">
        <v>4</v>
      </c>
      <c r="CX14" s="1" t="s">
        <v>25</v>
      </c>
      <c r="CY14" s="1" t="s">
        <v>37</v>
      </c>
      <c r="CZ14" s="1" t="s">
        <v>126</v>
      </c>
      <c r="DA14" s="1" t="s">
        <v>7</v>
      </c>
      <c r="DB14" s="1" t="s">
        <v>7</v>
      </c>
      <c r="DC14" s="1" t="s">
        <v>7</v>
      </c>
      <c r="DD14" s="1" t="s">
        <v>26</v>
      </c>
      <c r="DE14" s="1" t="s">
        <v>39</v>
      </c>
    </row>
    <row r="15" spans="101:109" ht="12.75">
      <c r="CW15">
        <v>4</v>
      </c>
      <c r="CX15" s="1" t="s">
        <v>12</v>
      </c>
      <c r="CY15" s="1" t="s">
        <v>35</v>
      </c>
      <c r="CZ15" s="1" t="s">
        <v>124</v>
      </c>
      <c r="DA15" s="1" t="s">
        <v>7</v>
      </c>
      <c r="DB15" s="1" t="s">
        <v>7</v>
      </c>
      <c r="DC15" s="1" t="s">
        <v>7</v>
      </c>
      <c r="DD15" s="1" t="s">
        <v>7</v>
      </c>
      <c r="DE15" s="1" t="s">
        <v>7</v>
      </c>
    </row>
    <row r="16" spans="101:109" ht="12.75">
      <c r="CW16">
        <v>4</v>
      </c>
      <c r="CX16" s="1" t="s">
        <v>25</v>
      </c>
      <c r="CY16" s="1" t="s">
        <v>37</v>
      </c>
      <c r="CZ16" s="1" t="s">
        <v>127</v>
      </c>
      <c r="DA16" s="1" t="s">
        <v>7</v>
      </c>
      <c r="DB16" s="1" t="s">
        <v>7</v>
      </c>
      <c r="DC16" s="1" t="s">
        <v>7</v>
      </c>
      <c r="DD16" s="1" t="s">
        <v>26</v>
      </c>
      <c r="DE16" s="1" t="s">
        <v>39</v>
      </c>
    </row>
    <row r="17" spans="101:109" ht="12.75">
      <c r="CW17">
        <v>4</v>
      </c>
      <c r="CX17" s="1" t="s">
        <v>12</v>
      </c>
      <c r="CY17" s="1" t="s">
        <v>35</v>
      </c>
      <c r="CZ17" s="1" t="s">
        <v>124</v>
      </c>
      <c r="DA17" s="1" t="s">
        <v>7</v>
      </c>
      <c r="DB17" s="1" t="s">
        <v>7</v>
      </c>
      <c r="DC17" s="1" t="s">
        <v>7</v>
      </c>
      <c r="DD17" s="1" t="s">
        <v>7</v>
      </c>
      <c r="DE17" s="1" t="s">
        <v>7</v>
      </c>
    </row>
    <row r="18" spans="101:109" ht="12.75">
      <c r="CW18">
        <v>4</v>
      </c>
      <c r="CX18" s="1" t="s">
        <v>25</v>
      </c>
      <c r="CY18" s="1" t="s">
        <v>37</v>
      </c>
      <c r="CZ18" s="1" t="s">
        <v>128</v>
      </c>
      <c r="DA18" s="1" t="s">
        <v>7</v>
      </c>
      <c r="DB18" s="1" t="s">
        <v>7</v>
      </c>
      <c r="DC18" s="1" t="s">
        <v>7</v>
      </c>
      <c r="DD18" s="1" t="s">
        <v>26</v>
      </c>
      <c r="DE18" s="1" t="s">
        <v>39</v>
      </c>
    </row>
    <row r="19" spans="101:109" ht="12.75">
      <c r="CW19">
        <v>4</v>
      </c>
      <c r="CX19" s="1" t="s">
        <v>12</v>
      </c>
      <c r="CY19" s="1" t="s">
        <v>35</v>
      </c>
      <c r="CZ19" s="1" t="s">
        <v>124</v>
      </c>
      <c r="DA19" s="1" t="s">
        <v>7</v>
      </c>
      <c r="DB19" s="1" t="s">
        <v>7</v>
      </c>
      <c r="DC19" s="1" t="s">
        <v>7</v>
      </c>
      <c r="DD19" s="1" t="s">
        <v>7</v>
      </c>
      <c r="DE19" s="1" t="s">
        <v>7</v>
      </c>
    </row>
    <row r="20" spans="101:109" ht="12.75">
      <c r="CW20">
        <v>4</v>
      </c>
      <c r="CX20" s="1" t="s">
        <v>25</v>
      </c>
      <c r="CY20" s="1" t="s">
        <v>37</v>
      </c>
      <c r="CZ20" s="1" t="s">
        <v>129</v>
      </c>
      <c r="DA20" s="1" t="s">
        <v>7</v>
      </c>
      <c r="DB20" s="1" t="s">
        <v>7</v>
      </c>
      <c r="DC20" s="1" t="s">
        <v>7</v>
      </c>
      <c r="DD20" s="1" t="s">
        <v>26</v>
      </c>
      <c r="DE20" s="1" t="s">
        <v>39</v>
      </c>
    </row>
    <row r="21" spans="101:109" ht="12.75">
      <c r="CW21">
        <v>4</v>
      </c>
      <c r="CX21" s="1" t="s">
        <v>12</v>
      </c>
      <c r="CY21" s="1" t="s">
        <v>35</v>
      </c>
      <c r="CZ21" s="1" t="s">
        <v>124</v>
      </c>
      <c r="DA21" s="1" t="s">
        <v>7</v>
      </c>
      <c r="DB21" s="1" t="s">
        <v>7</v>
      </c>
      <c r="DC21" s="1" t="s">
        <v>7</v>
      </c>
      <c r="DD21" s="1" t="s">
        <v>7</v>
      </c>
      <c r="DE21" s="1" t="s">
        <v>7</v>
      </c>
    </row>
    <row r="22" spans="101:109" ht="12.75">
      <c r="CW22">
        <v>4</v>
      </c>
      <c r="CX22" s="1" t="s">
        <v>25</v>
      </c>
      <c r="CY22" s="1" t="s">
        <v>37</v>
      </c>
      <c r="CZ22" s="1" t="s">
        <v>130</v>
      </c>
      <c r="DA22" s="1" t="s">
        <v>7</v>
      </c>
      <c r="DB22" s="1" t="s">
        <v>7</v>
      </c>
      <c r="DC22" s="1" t="s">
        <v>7</v>
      </c>
      <c r="DD22" s="1" t="s">
        <v>26</v>
      </c>
      <c r="DE22" s="1" t="s">
        <v>39</v>
      </c>
    </row>
    <row r="23" spans="101:109" ht="12.75">
      <c r="CW23">
        <v>4</v>
      </c>
      <c r="CX23" s="1" t="s">
        <v>12</v>
      </c>
      <c r="CY23" s="1" t="s">
        <v>35</v>
      </c>
      <c r="CZ23" s="1" t="s">
        <v>124</v>
      </c>
      <c r="DA23" s="1" t="s">
        <v>7</v>
      </c>
      <c r="DB23" s="1" t="s">
        <v>7</v>
      </c>
      <c r="DC23" s="1" t="s">
        <v>7</v>
      </c>
      <c r="DD23" s="1" t="s">
        <v>7</v>
      </c>
      <c r="DE23" s="1" t="s">
        <v>7</v>
      </c>
    </row>
    <row r="24" spans="101:109" ht="12.75">
      <c r="CW24">
        <v>4</v>
      </c>
      <c r="CX24" s="1" t="s">
        <v>25</v>
      </c>
      <c r="CY24" s="1" t="s">
        <v>37</v>
      </c>
      <c r="CZ24" s="1" t="s">
        <v>131</v>
      </c>
      <c r="DA24" s="1" t="s">
        <v>7</v>
      </c>
      <c r="DB24" s="1" t="s">
        <v>7</v>
      </c>
      <c r="DC24" s="1" t="s">
        <v>7</v>
      </c>
      <c r="DD24" s="1" t="s">
        <v>26</v>
      </c>
      <c r="DE24" s="1" t="s">
        <v>39</v>
      </c>
    </row>
    <row r="25" spans="101:109" ht="12.75">
      <c r="CW25">
        <v>4</v>
      </c>
      <c r="CX25" s="1" t="s">
        <v>12</v>
      </c>
      <c r="CY25" s="1" t="s">
        <v>35</v>
      </c>
      <c r="CZ25" s="1" t="s">
        <v>132</v>
      </c>
      <c r="DA25" s="1" t="s">
        <v>7</v>
      </c>
      <c r="DB25" s="1" t="s">
        <v>7</v>
      </c>
      <c r="DC25" s="1" t="s">
        <v>7</v>
      </c>
      <c r="DD25" s="1" t="s">
        <v>26</v>
      </c>
      <c r="DE25" s="1" t="s">
        <v>37</v>
      </c>
    </row>
    <row r="26" spans="101:109" ht="12.75">
      <c r="CW26">
        <v>4</v>
      </c>
      <c r="CX26" s="1" t="s">
        <v>12</v>
      </c>
      <c r="CY26" s="1" t="s">
        <v>35</v>
      </c>
      <c r="CZ26" s="1" t="s">
        <v>132</v>
      </c>
      <c r="DA26" s="1" t="s">
        <v>7</v>
      </c>
      <c r="DB26" s="1" t="s">
        <v>7</v>
      </c>
      <c r="DC26" s="1" t="s">
        <v>7</v>
      </c>
      <c r="DD26" s="1" t="s">
        <v>7</v>
      </c>
      <c r="DE26" s="1" t="s">
        <v>7</v>
      </c>
    </row>
    <row r="27" spans="101:109" ht="12.75">
      <c r="CW27">
        <v>4</v>
      </c>
      <c r="CX27" s="1" t="s">
        <v>25</v>
      </c>
      <c r="CY27" s="1" t="s">
        <v>37</v>
      </c>
      <c r="CZ27" s="1" t="s">
        <v>133</v>
      </c>
      <c r="DA27" s="1" t="s">
        <v>7</v>
      </c>
      <c r="DB27" s="1" t="s">
        <v>7</v>
      </c>
      <c r="DC27" s="1" t="s">
        <v>7</v>
      </c>
      <c r="DD27" s="1" t="s">
        <v>26</v>
      </c>
      <c r="DE27" s="1" t="s">
        <v>39</v>
      </c>
    </row>
    <row r="28" spans="101:109" ht="12.75">
      <c r="CW28">
        <v>4</v>
      </c>
      <c r="CX28" s="1" t="s">
        <v>12</v>
      </c>
      <c r="CY28" s="1" t="s">
        <v>35</v>
      </c>
      <c r="CZ28" s="1" t="s">
        <v>134</v>
      </c>
      <c r="DA28" s="1" t="s">
        <v>7</v>
      </c>
      <c r="DB28" s="1" t="s">
        <v>7</v>
      </c>
      <c r="DC28" s="1" t="s">
        <v>7</v>
      </c>
      <c r="DD28" s="1" t="s">
        <v>26</v>
      </c>
      <c r="DE28" s="1" t="s">
        <v>37</v>
      </c>
    </row>
    <row r="29" spans="101:109" ht="12.75">
      <c r="CW29">
        <v>4</v>
      </c>
      <c r="CX29" s="1" t="s">
        <v>12</v>
      </c>
      <c r="CY29" s="1" t="s">
        <v>35</v>
      </c>
      <c r="CZ29" s="1" t="s">
        <v>134</v>
      </c>
      <c r="DA29" s="1" t="s">
        <v>7</v>
      </c>
      <c r="DB29" s="1" t="s">
        <v>7</v>
      </c>
      <c r="DC29" s="1" t="s">
        <v>7</v>
      </c>
      <c r="DD29" s="1" t="s">
        <v>7</v>
      </c>
      <c r="DE29" s="1" t="s">
        <v>7</v>
      </c>
    </row>
    <row r="30" spans="101:109" ht="12.75">
      <c r="CW30">
        <v>4</v>
      </c>
      <c r="CX30" s="1" t="s">
        <v>25</v>
      </c>
      <c r="CY30" s="1" t="s">
        <v>37</v>
      </c>
      <c r="CZ30" s="1" t="s">
        <v>135</v>
      </c>
      <c r="DA30" s="1" t="s">
        <v>7</v>
      </c>
      <c r="DB30" s="1" t="s">
        <v>7</v>
      </c>
      <c r="DC30" s="1" t="s">
        <v>7</v>
      </c>
      <c r="DD30" s="1" t="s">
        <v>26</v>
      </c>
      <c r="DE30" s="1" t="s">
        <v>39</v>
      </c>
    </row>
    <row r="31" spans="101:109" ht="12.75">
      <c r="CW31">
        <v>4</v>
      </c>
      <c r="CX31" s="1" t="s">
        <v>12</v>
      </c>
      <c r="CY31" s="1" t="s">
        <v>35</v>
      </c>
      <c r="CZ31" s="1" t="s">
        <v>134</v>
      </c>
      <c r="DA31" s="1" t="s">
        <v>7</v>
      </c>
      <c r="DB31" s="1" t="s">
        <v>7</v>
      </c>
      <c r="DC31" s="1" t="s">
        <v>7</v>
      </c>
      <c r="DD31" s="1" t="s">
        <v>7</v>
      </c>
      <c r="DE31" s="1" t="s">
        <v>7</v>
      </c>
    </row>
    <row r="32" spans="101:109" ht="12.75">
      <c r="CW32">
        <v>4</v>
      </c>
      <c r="CX32" s="1" t="s">
        <v>25</v>
      </c>
      <c r="CY32" s="1" t="s">
        <v>37</v>
      </c>
      <c r="CZ32" s="1" t="s">
        <v>136</v>
      </c>
      <c r="DA32" s="1" t="s">
        <v>7</v>
      </c>
      <c r="DB32" s="1" t="s">
        <v>7</v>
      </c>
      <c r="DC32" s="1" t="s">
        <v>7</v>
      </c>
      <c r="DD32" s="1" t="s">
        <v>26</v>
      </c>
      <c r="DE32" s="1" t="s">
        <v>39</v>
      </c>
    </row>
    <row r="33" spans="101:109" ht="12.75">
      <c r="CW33">
        <v>4</v>
      </c>
      <c r="CX33" s="1" t="s">
        <v>12</v>
      </c>
      <c r="CY33" s="1" t="s">
        <v>35</v>
      </c>
      <c r="CZ33" s="1" t="s">
        <v>137</v>
      </c>
      <c r="DA33" s="1" t="s">
        <v>7</v>
      </c>
      <c r="DB33" s="1" t="s">
        <v>7</v>
      </c>
      <c r="DC33" s="1" t="s">
        <v>7</v>
      </c>
      <c r="DD33" s="1" t="s">
        <v>26</v>
      </c>
      <c r="DE33" s="1" t="s">
        <v>37</v>
      </c>
    </row>
    <row r="34" spans="101:109" ht="12.75">
      <c r="CW34">
        <v>4</v>
      </c>
      <c r="CX34" s="1" t="s">
        <v>12</v>
      </c>
      <c r="CY34" s="1" t="s">
        <v>35</v>
      </c>
      <c r="CZ34" s="1" t="s">
        <v>137</v>
      </c>
      <c r="DA34" s="1" t="s">
        <v>7</v>
      </c>
      <c r="DB34" s="1" t="s">
        <v>7</v>
      </c>
      <c r="DC34" s="1" t="s">
        <v>7</v>
      </c>
      <c r="DD34" s="1" t="s">
        <v>7</v>
      </c>
      <c r="DE34" s="1" t="s">
        <v>7</v>
      </c>
    </row>
    <row r="35" spans="101:109" ht="12.75">
      <c r="CW35">
        <v>4</v>
      </c>
      <c r="CX35" s="1" t="s">
        <v>25</v>
      </c>
      <c r="CY35" s="1" t="s">
        <v>37</v>
      </c>
      <c r="CZ35" s="1" t="s">
        <v>139</v>
      </c>
      <c r="DA35" s="1" t="s">
        <v>7</v>
      </c>
      <c r="DB35" s="1" t="s">
        <v>7</v>
      </c>
      <c r="DC35" s="1" t="s">
        <v>7</v>
      </c>
      <c r="DD35" s="1" t="s">
        <v>26</v>
      </c>
      <c r="DE35" s="1" t="s">
        <v>39</v>
      </c>
    </row>
    <row r="36" spans="101:109" ht="12.75">
      <c r="CW36">
        <v>4</v>
      </c>
      <c r="CX36" s="1" t="s">
        <v>12</v>
      </c>
      <c r="CY36" s="1" t="s">
        <v>35</v>
      </c>
      <c r="CZ36" s="1" t="s">
        <v>143</v>
      </c>
      <c r="DA36" s="1" t="s">
        <v>7</v>
      </c>
      <c r="DB36" s="1" t="s">
        <v>7</v>
      </c>
      <c r="DC36" s="1" t="s">
        <v>7</v>
      </c>
      <c r="DD36" s="1" t="s">
        <v>26</v>
      </c>
      <c r="DE36" s="1" t="s">
        <v>37</v>
      </c>
    </row>
    <row r="37" spans="101:109" ht="12.75">
      <c r="CW37">
        <v>4</v>
      </c>
      <c r="CX37" s="1" t="s">
        <v>12</v>
      </c>
      <c r="CY37" s="1" t="s">
        <v>35</v>
      </c>
      <c r="CZ37" s="1" t="s">
        <v>143</v>
      </c>
      <c r="DA37" s="1" t="s">
        <v>7</v>
      </c>
      <c r="DB37" s="1" t="s">
        <v>7</v>
      </c>
      <c r="DC37" s="1" t="s">
        <v>7</v>
      </c>
      <c r="DD37" s="1" t="s">
        <v>7</v>
      </c>
      <c r="DE37" s="1" t="s">
        <v>7</v>
      </c>
    </row>
    <row r="38" spans="101:109" ht="12.75">
      <c r="CW38">
        <v>4</v>
      </c>
      <c r="CX38" s="1" t="s">
        <v>25</v>
      </c>
      <c r="CY38" s="1" t="s">
        <v>37</v>
      </c>
      <c r="CZ38" s="1" t="s">
        <v>144</v>
      </c>
      <c r="DA38" s="1" t="s">
        <v>7</v>
      </c>
      <c r="DB38" s="1" t="s">
        <v>7</v>
      </c>
      <c r="DC38" s="1" t="s">
        <v>7</v>
      </c>
      <c r="DD38" s="1" t="s">
        <v>26</v>
      </c>
      <c r="DE38" s="1" t="s">
        <v>39</v>
      </c>
    </row>
    <row r="39" spans="101:109" ht="12.75">
      <c r="CW39">
        <v>4</v>
      </c>
      <c r="CX39" s="1" t="s">
        <v>12</v>
      </c>
      <c r="CY39" s="1" t="s">
        <v>35</v>
      </c>
      <c r="CZ39" s="1" t="s">
        <v>134</v>
      </c>
      <c r="DA39" s="1" t="s">
        <v>7</v>
      </c>
      <c r="DB39" s="1" t="s">
        <v>7</v>
      </c>
      <c r="DC39" s="1" t="s">
        <v>7</v>
      </c>
      <c r="DD39" s="1" t="s">
        <v>7</v>
      </c>
      <c r="DE39" s="1" t="s">
        <v>7</v>
      </c>
    </row>
    <row r="40" spans="101:109" ht="12.75">
      <c r="CW40">
        <v>4</v>
      </c>
      <c r="CX40" s="1" t="s">
        <v>25</v>
      </c>
      <c r="CY40" s="1" t="s">
        <v>37</v>
      </c>
      <c r="CZ40" s="1" t="s">
        <v>145</v>
      </c>
      <c r="DA40" s="1" t="s">
        <v>7</v>
      </c>
      <c r="DB40" s="1" t="s">
        <v>7</v>
      </c>
      <c r="DC40" s="1" t="s">
        <v>7</v>
      </c>
      <c r="DD40" s="1" t="s">
        <v>26</v>
      </c>
      <c r="DE40" s="1" t="s">
        <v>39</v>
      </c>
    </row>
    <row r="41" spans="101:109" ht="12.75">
      <c r="CW41">
        <v>4</v>
      </c>
      <c r="CX41" s="1" t="s">
        <v>12</v>
      </c>
      <c r="CY41" s="1" t="s">
        <v>35</v>
      </c>
      <c r="CZ41" s="1" t="s">
        <v>137</v>
      </c>
      <c r="DA41" s="1" t="s">
        <v>7</v>
      </c>
      <c r="DB41" s="1" t="s">
        <v>7</v>
      </c>
      <c r="DC41" s="1" t="s">
        <v>7</v>
      </c>
      <c r="DD41" s="1" t="s">
        <v>7</v>
      </c>
      <c r="DE41" s="1" t="s">
        <v>7</v>
      </c>
    </row>
    <row r="42" spans="101:109" ht="12.75">
      <c r="CW42">
        <v>4</v>
      </c>
      <c r="CX42" s="1" t="s">
        <v>25</v>
      </c>
      <c r="CY42" s="1" t="s">
        <v>37</v>
      </c>
      <c r="CZ42" s="1" t="s">
        <v>146</v>
      </c>
      <c r="DA42" s="1" t="s">
        <v>7</v>
      </c>
      <c r="DB42" s="1" t="s">
        <v>7</v>
      </c>
      <c r="DC42" s="1" t="s">
        <v>7</v>
      </c>
      <c r="DD42" s="1" t="s">
        <v>26</v>
      </c>
      <c r="DE42" s="1" t="s">
        <v>39</v>
      </c>
    </row>
    <row r="43" spans="101:109" ht="12.75">
      <c r="CW43">
        <v>4</v>
      </c>
      <c r="CX43" s="1" t="s">
        <v>12</v>
      </c>
      <c r="CY43" s="1" t="s">
        <v>35</v>
      </c>
      <c r="CZ43" s="1" t="s">
        <v>147</v>
      </c>
      <c r="DA43" s="1" t="s">
        <v>7</v>
      </c>
      <c r="DB43" s="1" t="s">
        <v>7</v>
      </c>
      <c r="DC43" s="1" t="s">
        <v>7</v>
      </c>
      <c r="DD43" s="1" t="s">
        <v>26</v>
      </c>
      <c r="DE43" s="1" t="s">
        <v>37</v>
      </c>
    </row>
    <row r="44" spans="101:109" ht="12.75">
      <c r="CW44">
        <v>4</v>
      </c>
      <c r="CX44" s="1" t="s">
        <v>12</v>
      </c>
      <c r="CY44" s="1" t="s">
        <v>35</v>
      </c>
      <c r="CZ44" s="1" t="s">
        <v>147</v>
      </c>
      <c r="DA44" s="1" t="s">
        <v>7</v>
      </c>
      <c r="DB44" s="1" t="s">
        <v>7</v>
      </c>
      <c r="DC44" s="1" t="s">
        <v>7</v>
      </c>
      <c r="DD44" s="1" t="s">
        <v>7</v>
      </c>
      <c r="DE44" s="1" t="s">
        <v>7</v>
      </c>
    </row>
    <row r="45" spans="101:109" ht="12.75">
      <c r="CW45">
        <v>4</v>
      </c>
      <c r="CX45" s="1" t="s">
        <v>25</v>
      </c>
      <c r="CY45" s="1" t="s">
        <v>37</v>
      </c>
      <c r="CZ45" s="1" t="s">
        <v>148</v>
      </c>
      <c r="DA45" s="1" t="s">
        <v>7</v>
      </c>
      <c r="DB45" s="1" t="s">
        <v>7</v>
      </c>
      <c r="DC45" s="1" t="s">
        <v>7</v>
      </c>
      <c r="DD45" s="1" t="s">
        <v>26</v>
      </c>
      <c r="DE45" s="1" t="s">
        <v>39</v>
      </c>
    </row>
    <row r="46" spans="101:109" ht="12.75">
      <c r="CW46">
        <v>4</v>
      </c>
      <c r="CX46" s="1" t="s">
        <v>12</v>
      </c>
      <c r="CY46" s="1" t="s">
        <v>35</v>
      </c>
      <c r="CZ46" s="1" t="s">
        <v>147</v>
      </c>
      <c r="DA46" s="1" t="s">
        <v>7</v>
      </c>
      <c r="DB46" s="1" t="s">
        <v>7</v>
      </c>
      <c r="DC46" s="1" t="s">
        <v>7</v>
      </c>
      <c r="DD46" s="1" t="s">
        <v>7</v>
      </c>
      <c r="DE46" s="1" t="s">
        <v>7</v>
      </c>
    </row>
    <row r="47" spans="101:109" ht="12.75">
      <c r="CW47">
        <v>4</v>
      </c>
      <c r="CX47" s="1" t="s">
        <v>25</v>
      </c>
      <c r="CY47" s="1" t="s">
        <v>37</v>
      </c>
      <c r="CZ47" s="1" t="s">
        <v>149</v>
      </c>
      <c r="DA47" s="1" t="s">
        <v>7</v>
      </c>
      <c r="DB47" s="1" t="s">
        <v>7</v>
      </c>
      <c r="DC47" s="1" t="s">
        <v>7</v>
      </c>
      <c r="DD47" s="1" t="s">
        <v>26</v>
      </c>
      <c r="DE47" s="1" t="s">
        <v>39</v>
      </c>
    </row>
    <row r="48" spans="101:109" ht="12.75">
      <c r="CW48">
        <v>4</v>
      </c>
      <c r="CX48" s="1" t="s">
        <v>12</v>
      </c>
      <c r="CY48" s="1" t="s">
        <v>35</v>
      </c>
      <c r="CZ48" s="1" t="s">
        <v>147</v>
      </c>
      <c r="DA48" s="1" t="s">
        <v>7</v>
      </c>
      <c r="DB48" s="1" t="s">
        <v>7</v>
      </c>
      <c r="DC48" s="1" t="s">
        <v>7</v>
      </c>
      <c r="DD48" s="1" t="s">
        <v>7</v>
      </c>
      <c r="DE48" s="1" t="s">
        <v>7</v>
      </c>
    </row>
    <row r="49" spans="101:109" ht="12.75">
      <c r="CW49">
        <v>4</v>
      </c>
      <c r="CX49" s="1" t="s">
        <v>25</v>
      </c>
      <c r="CY49" s="1" t="s">
        <v>37</v>
      </c>
      <c r="CZ49" s="1" t="s">
        <v>150</v>
      </c>
      <c r="DA49" s="1" t="s">
        <v>7</v>
      </c>
      <c r="DB49" s="1" t="s">
        <v>7</v>
      </c>
      <c r="DC49" s="1" t="s">
        <v>7</v>
      </c>
      <c r="DD49" s="1" t="s">
        <v>26</v>
      </c>
      <c r="DE49" s="1" t="s">
        <v>39</v>
      </c>
    </row>
    <row r="50" spans="101:109" ht="12.75">
      <c r="CW50">
        <v>4</v>
      </c>
      <c r="CX50" s="1" t="s">
        <v>12</v>
      </c>
      <c r="CY50" s="1" t="s">
        <v>35</v>
      </c>
      <c r="CZ50" s="1" t="s">
        <v>147</v>
      </c>
      <c r="DA50" s="1" t="s">
        <v>7</v>
      </c>
      <c r="DB50" s="1" t="s">
        <v>7</v>
      </c>
      <c r="DC50" s="1" t="s">
        <v>7</v>
      </c>
      <c r="DD50" s="1" t="s">
        <v>7</v>
      </c>
      <c r="DE50" s="1" t="s">
        <v>7</v>
      </c>
    </row>
    <row r="51" spans="101:109" ht="12.75">
      <c r="CW51">
        <v>4</v>
      </c>
      <c r="CX51" s="1" t="s">
        <v>25</v>
      </c>
      <c r="CY51" s="1" t="s">
        <v>37</v>
      </c>
      <c r="CZ51" s="1" t="s">
        <v>151</v>
      </c>
      <c r="DA51" s="1" t="s">
        <v>7</v>
      </c>
      <c r="DB51" s="1" t="s">
        <v>7</v>
      </c>
      <c r="DC51" s="1" t="s">
        <v>7</v>
      </c>
      <c r="DD51" s="1" t="s">
        <v>26</v>
      </c>
      <c r="DE51" s="1" t="s">
        <v>39</v>
      </c>
    </row>
    <row r="52" spans="101:109" ht="12.75">
      <c r="CW52">
        <v>4</v>
      </c>
      <c r="CX52" s="1" t="s">
        <v>12</v>
      </c>
      <c r="CY52" s="1" t="s">
        <v>35</v>
      </c>
      <c r="CZ52" s="1" t="s">
        <v>147</v>
      </c>
      <c r="DA52" s="1" t="s">
        <v>7</v>
      </c>
      <c r="DB52" s="1" t="s">
        <v>7</v>
      </c>
      <c r="DC52" s="1" t="s">
        <v>7</v>
      </c>
      <c r="DD52" s="1" t="s">
        <v>7</v>
      </c>
      <c r="DE52" s="1" t="s">
        <v>7</v>
      </c>
    </row>
    <row r="53" spans="101:109" ht="12.75">
      <c r="CW53">
        <v>4</v>
      </c>
      <c r="CX53" s="1" t="s">
        <v>25</v>
      </c>
      <c r="CY53" s="1" t="s">
        <v>37</v>
      </c>
      <c r="CZ53" s="1" t="s">
        <v>152</v>
      </c>
      <c r="DA53" s="1" t="s">
        <v>7</v>
      </c>
      <c r="DB53" s="1" t="s">
        <v>7</v>
      </c>
      <c r="DC53" s="1" t="s">
        <v>7</v>
      </c>
      <c r="DD53" s="1" t="s">
        <v>26</v>
      </c>
      <c r="DE53" s="1" t="s">
        <v>39</v>
      </c>
    </row>
    <row r="54" spans="101:109" ht="12.75">
      <c r="CW54">
        <v>4</v>
      </c>
      <c r="CX54" s="1" t="s">
        <v>12</v>
      </c>
      <c r="CY54" s="1" t="s">
        <v>35</v>
      </c>
      <c r="CZ54" s="1" t="s">
        <v>147</v>
      </c>
      <c r="DA54" s="1" t="s">
        <v>7</v>
      </c>
      <c r="DB54" s="1" t="s">
        <v>7</v>
      </c>
      <c r="DC54" s="1" t="s">
        <v>7</v>
      </c>
      <c r="DD54" s="1" t="s">
        <v>7</v>
      </c>
      <c r="DE54" s="1" t="s">
        <v>7</v>
      </c>
    </row>
    <row r="55" spans="101:109" ht="12.75">
      <c r="CW55">
        <v>4</v>
      </c>
      <c r="CX55" s="1" t="s">
        <v>25</v>
      </c>
      <c r="CY55" s="1" t="s">
        <v>37</v>
      </c>
      <c r="CZ55" s="1" t="s">
        <v>153</v>
      </c>
      <c r="DA55" s="1" t="s">
        <v>7</v>
      </c>
      <c r="DB55" s="1" t="s">
        <v>7</v>
      </c>
      <c r="DC55" s="1" t="s">
        <v>7</v>
      </c>
      <c r="DD55" s="1" t="s">
        <v>26</v>
      </c>
      <c r="DE55" s="1" t="s">
        <v>39</v>
      </c>
    </row>
    <row r="56" spans="101:109" ht="12.75">
      <c r="CW56">
        <v>4</v>
      </c>
      <c r="CX56" s="1" t="s">
        <v>12</v>
      </c>
      <c r="CY56" s="1" t="s">
        <v>35</v>
      </c>
      <c r="CZ56" s="1" t="s">
        <v>147</v>
      </c>
      <c r="DA56" s="1" t="s">
        <v>7</v>
      </c>
      <c r="DB56" s="1" t="s">
        <v>7</v>
      </c>
      <c r="DC56" s="1" t="s">
        <v>7</v>
      </c>
      <c r="DD56" s="1" t="s">
        <v>7</v>
      </c>
      <c r="DE56" s="1" t="s">
        <v>7</v>
      </c>
    </row>
    <row r="57" spans="101:109" ht="12.75">
      <c r="CW57">
        <v>4</v>
      </c>
      <c r="CX57" s="1" t="s">
        <v>25</v>
      </c>
      <c r="CY57" s="1" t="s">
        <v>37</v>
      </c>
      <c r="CZ57" s="1" t="s">
        <v>154</v>
      </c>
      <c r="DA57" s="1" t="s">
        <v>7</v>
      </c>
      <c r="DB57" s="1" t="s">
        <v>7</v>
      </c>
      <c r="DC57" s="1" t="s">
        <v>7</v>
      </c>
      <c r="DD57" s="1" t="s">
        <v>26</v>
      </c>
      <c r="DE57" s="1" t="s">
        <v>39</v>
      </c>
    </row>
    <row r="58" spans="101:109" ht="12.75">
      <c r="CW58">
        <v>4</v>
      </c>
      <c r="CX58" s="1" t="s">
        <v>12</v>
      </c>
      <c r="CY58" s="1" t="s">
        <v>35</v>
      </c>
      <c r="CZ58" s="1" t="s">
        <v>143</v>
      </c>
      <c r="DA58" s="1" t="s">
        <v>7</v>
      </c>
      <c r="DB58" s="1" t="s">
        <v>7</v>
      </c>
      <c r="DC58" s="1" t="s">
        <v>7</v>
      </c>
      <c r="DD58" s="1" t="s">
        <v>7</v>
      </c>
      <c r="DE58" s="1" t="s">
        <v>7</v>
      </c>
    </row>
    <row r="59" spans="101:109" ht="12.75">
      <c r="CW59">
        <v>4</v>
      </c>
      <c r="CX59" s="1" t="s">
        <v>25</v>
      </c>
      <c r="CY59" s="1" t="s">
        <v>37</v>
      </c>
      <c r="CZ59" s="1" t="s">
        <v>155</v>
      </c>
      <c r="DA59" s="1" t="s">
        <v>7</v>
      </c>
      <c r="DB59" s="1" t="s">
        <v>7</v>
      </c>
      <c r="DC59" s="1" t="s">
        <v>7</v>
      </c>
      <c r="DD59" s="1" t="s">
        <v>26</v>
      </c>
      <c r="DE59" s="1" t="s">
        <v>39</v>
      </c>
    </row>
    <row r="60" spans="101:109" ht="12.75">
      <c r="CW60">
        <v>4</v>
      </c>
      <c r="CX60" s="1" t="s">
        <v>12</v>
      </c>
      <c r="CY60" s="1" t="s">
        <v>35</v>
      </c>
      <c r="CZ60" s="1" t="s">
        <v>143</v>
      </c>
      <c r="DA60" s="1" t="s">
        <v>7</v>
      </c>
      <c r="DB60" s="1" t="s">
        <v>7</v>
      </c>
      <c r="DC60" s="1" t="s">
        <v>7</v>
      </c>
      <c r="DD60" s="1" t="s">
        <v>7</v>
      </c>
      <c r="DE60" s="1" t="s">
        <v>7</v>
      </c>
    </row>
    <row r="61" spans="101:109" ht="12.75">
      <c r="CW61">
        <v>4</v>
      </c>
      <c r="CX61" s="1" t="s">
        <v>25</v>
      </c>
      <c r="CY61" s="1" t="s">
        <v>37</v>
      </c>
      <c r="CZ61" s="1" t="s">
        <v>157</v>
      </c>
      <c r="DA61" s="1" t="s">
        <v>7</v>
      </c>
      <c r="DB61" s="1" t="s">
        <v>7</v>
      </c>
      <c r="DC61" s="1" t="s">
        <v>7</v>
      </c>
      <c r="DD61" s="1" t="s">
        <v>26</v>
      </c>
      <c r="DE61" s="1" t="s">
        <v>39</v>
      </c>
    </row>
    <row r="62" spans="101:109" ht="12.75">
      <c r="CW62">
        <v>4</v>
      </c>
      <c r="CX62" s="1" t="s">
        <v>12</v>
      </c>
      <c r="CY62" s="1" t="s">
        <v>35</v>
      </c>
      <c r="CZ62" s="1" t="s">
        <v>158</v>
      </c>
      <c r="DA62" s="1" t="s">
        <v>7</v>
      </c>
      <c r="DB62" s="1" t="s">
        <v>7</v>
      </c>
      <c r="DC62" s="1" t="s">
        <v>7</v>
      </c>
      <c r="DD62" s="1" t="s">
        <v>26</v>
      </c>
      <c r="DE62" s="1" t="s">
        <v>37</v>
      </c>
    </row>
    <row r="63" spans="101:109" ht="12.75">
      <c r="CW63">
        <v>4</v>
      </c>
      <c r="CX63" s="1" t="s">
        <v>12</v>
      </c>
      <c r="CY63" s="1" t="s">
        <v>35</v>
      </c>
      <c r="CZ63" s="1" t="s">
        <v>158</v>
      </c>
      <c r="DA63" s="1" t="s">
        <v>7</v>
      </c>
      <c r="DB63" s="1" t="s">
        <v>7</v>
      </c>
      <c r="DC63" s="1" t="s">
        <v>7</v>
      </c>
      <c r="DD63" s="1" t="s">
        <v>7</v>
      </c>
      <c r="DE63" s="1" t="s">
        <v>7</v>
      </c>
    </row>
    <row r="64" spans="101:109" ht="12.75">
      <c r="CW64">
        <v>4</v>
      </c>
      <c r="CX64" s="1" t="s">
        <v>25</v>
      </c>
      <c r="CY64" s="1" t="s">
        <v>37</v>
      </c>
      <c r="CZ64" s="1" t="s">
        <v>159</v>
      </c>
      <c r="DA64" s="1" t="s">
        <v>7</v>
      </c>
      <c r="DB64" s="1" t="s">
        <v>7</v>
      </c>
      <c r="DC64" s="1" t="s">
        <v>7</v>
      </c>
      <c r="DD64" s="1" t="s">
        <v>26</v>
      </c>
      <c r="DE64" s="1" t="s">
        <v>39</v>
      </c>
    </row>
    <row r="65" spans="101:109" ht="12.75">
      <c r="CW65">
        <v>4</v>
      </c>
      <c r="CX65" s="1" t="s">
        <v>12</v>
      </c>
      <c r="CY65" s="1" t="s">
        <v>35</v>
      </c>
      <c r="CZ65" s="1" t="s">
        <v>132</v>
      </c>
      <c r="DA65" s="1" t="s">
        <v>7</v>
      </c>
      <c r="DB65" s="1" t="s">
        <v>7</v>
      </c>
      <c r="DC65" s="1" t="s">
        <v>7</v>
      </c>
      <c r="DD65" s="1" t="s">
        <v>7</v>
      </c>
      <c r="DE65" s="1" t="s">
        <v>7</v>
      </c>
    </row>
    <row r="66" spans="101:109" ht="12.75">
      <c r="CW66">
        <v>4</v>
      </c>
      <c r="CX66" s="1" t="s">
        <v>25</v>
      </c>
      <c r="CY66" s="1" t="s">
        <v>37</v>
      </c>
      <c r="CZ66" s="1" t="s">
        <v>160</v>
      </c>
      <c r="DA66" s="1" t="s">
        <v>7</v>
      </c>
      <c r="DB66" s="1" t="s">
        <v>7</v>
      </c>
      <c r="DC66" s="1" t="s">
        <v>7</v>
      </c>
      <c r="DD66" s="1" t="s">
        <v>26</v>
      </c>
      <c r="DE66" s="1" t="s">
        <v>39</v>
      </c>
    </row>
    <row r="67" spans="101:109" ht="12.75">
      <c r="CW67">
        <v>4</v>
      </c>
      <c r="CX67" s="1" t="s">
        <v>12</v>
      </c>
      <c r="CY67" s="1" t="s">
        <v>35</v>
      </c>
      <c r="CZ67" s="1" t="s">
        <v>134</v>
      </c>
      <c r="DA67" s="1" t="s">
        <v>7</v>
      </c>
      <c r="DB67" s="1" t="s">
        <v>7</v>
      </c>
      <c r="DC67" s="1" t="s">
        <v>7</v>
      </c>
      <c r="DD67" s="1" t="s">
        <v>7</v>
      </c>
      <c r="DE67" s="1" t="s">
        <v>7</v>
      </c>
    </row>
    <row r="68" spans="101:109" ht="12.75">
      <c r="CW68">
        <v>4</v>
      </c>
      <c r="CX68" s="1" t="s">
        <v>25</v>
      </c>
      <c r="CY68" s="1" t="s">
        <v>37</v>
      </c>
      <c r="CZ68" s="1" t="s">
        <v>161</v>
      </c>
      <c r="DA68" s="1" t="s">
        <v>7</v>
      </c>
      <c r="DB68" s="1" t="s">
        <v>7</v>
      </c>
      <c r="DC68" s="1" t="s">
        <v>7</v>
      </c>
      <c r="DD68" s="1" t="s">
        <v>26</v>
      </c>
      <c r="DE68" s="1" t="s">
        <v>39</v>
      </c>
    </row>
    <row r="69" spans="101:109" ht="12.75">
      <c r="CW69">
        <v>4</v>
      </c>
      <c r="CX69" s="1" t="s">
        <v>12</v>
      </c>
      <c r="CY69" s="1" t="s">
        <v>35</v>
      </c>
      <c r="CZ69" s="1" t="s">
        <v>124</v>
      </c>
      <c r="DA69" s="1" t="s">
        <v>7</v>
      </c>
      <c r="DB69" s="1" t="s">
        <v>7</v>
      </c>
      <c r="DC69" s="1" t="s">
        <v>7</v>
      </c>
      <c r="DD69" s="1" t="s">
        <v>7</v>
      </c>
      <c r="DE69" s="1" t="s">
        <v>7</v>
      </c>
    </row>
    <row r="70" spans="101:109" ht="12.75">
      <c r="CW70">
        <v>4</v>
      </c>
      <c r="CX70" s="1" t="s">
        <v>25</v>
      </c>
      <c r="CY70" s="1" t="s">
        <v>37</v>
      </c>
      <c r="CZ70" s="1" t="s">
        <v>163</v>
      </c>
      <c r="DA70" s="1" t="s">
        <v>7</v>
      </c>
      <c r="DB70" s="1" t="s">
        <v>7</v>
      </c>
      <c r="DC70" s="1" t="s">
        <v>7</v>
      </c>
      <c r="DD70" s="1" t="s">
        <v>26</v>
      </c>
      <c r="DE70" s="1" t="s">
        <v>39</v>
      </c>
    </row>
    <row r="71" spans="101:109" ht="12.75">
      <c r="CW71">
        <v>4</v>
      </c>
      <c r="CX71" s="1" t="s">
        <v>12</v>
      </c>
      <c r="CY71" s="1" t="s">
        <v>35</v>
      </c>
      <c r="CZ71" s="1" t="s">
        <v>158</v>
      </c>
      <c r="DA71" s="1" t="s">
        <v>7</v>
      </c>
      <c r="DB71" s="1" t="s">
        <v>7</v>
      </c>
      <c r="DC71" s="1" t="s">
        <v>7</v>
      </c>
      <c r="DD71" s="1" t="s">
        <v>7</v>
      </c>
      <c r="DE71" s="1" t="s">
        <v>7</v>
      </c>
    </row>
    <row r="72" spans="101:109" ht="12.75">
      <c r="CW72">
        <v>4</v>
      </c>
      <c r="CX72" s="1" t="s">
        <v>25</v>
      </c>
      <c r="CY72" s="1" t="s">
        <v>37</v>
      </c>
      <c r="CZ72" s="1" t="s">
        <v>164</v>
      </c>
      <c r="DA72" s="1" t="s">
        <v>7</v>
      </c>
      <c r="DB72" s="1" t="s">
        <v>7</v>
      </c>
      <c r="DC72" s="1" t="s">
        <v>7</v>
      </c>
      <c r="DD72" s="1" t="s">
        <v>26</v>
      </c>
      <c r="DE72" s="1" t="s">
        <v>39</v>
      </c>
    </row>
    <row r="73" spans="101:109" ht="12.75">
      <c r="CW73">
        <v>4</v>
      </c>
      <c r="CX73" s="1" t="s">
        <v>12</v>
      </c>
      <c r="CY73" s="1" t="s">
        <v>35</v>
      </c>
      <c r="CZ73" s="1" t="s">
        <v>158</v>
      </c>
      <c r="DA73" s="1" t="s">
        <v>7</v>
      </c>
      <c r="DB73" s="1" t="s">
        <v>7</v>
      </c>
      <c r="DC73" s="1" t="s">
        <v>7</v>
      </c>
      <c r="DD73" s="1" t="s">
        <v>7</v>
      </c>
      <c r="DE73" s="1" t="s">
        <v>7</v>
      </c>
    </row>
    <row r="74" spans="101:109" ht="12.75">
      <c r="CW74">
        <v>4</v>
      </c>
      <c r="CX74" s="1" t="s">
        <v>25</v>
      </c>
      <c r="CY74" s="1" t="s">
        <v>37</v>
      </c>
      <c r="CZ74" s="1" t="s">
        <v>165</v>
      </c>
      <c r="DA74" s="1" t="s">
        <v>7</v>
      </c>
      <c r="DB74" s="1" t="s">
        <v>7</v>
      </c>
      <c r="DC74" s="1" t="s">
        <v>7</v>
      </c>
      <c r="DD74" s="1" t="s">
        <v>26</v>
      </c>
      <c r="DE74" s="1" t="s">
        <v>39</v>
      </c>
    </row>
    <row r="75" spans="101:109" ht="12.75">
      <c r="CW75">
        <v>4</v>
      </c>
      <c r="CX75" s="1" t="s">
        <v>12</v>
      </c>
      <c r="CY75" s="1" t="s">
        <v>35</v>
      </c>
      <c r="CZ75" s="1" t="s">
        <v>158</v>
      </c>
      <c r="DA75" s="1" t="s">
        <v>7</v>
      </c>
      <c r="DB75" s="1" t="s">
        <v>7</v>
      </c>
      <c r="DC75" s="1" t="s">
        <v>7</v>
      </c>
      <c r="DD75" s="1" t="s">
        <v>7</v>
      </c>
      <c r="DE75" s="1" t="s">
        <v>7</v>
      </c>
    </row>
    <row r="76" spans="101:109" ht="12.75">
      <c r="CW76">
        <v>4</v>
      </c>
      <c r="CX76" s="1" t="s">
        <v>25</v>
      </c>
      <c r="CY76" s="1" t="s">
        <v>37</v>
      </c>
      <c r="CZ76" s="1" t="s">
        <v>166</v>
      </c>
      <c r="DA76" s="1" t="s">
        <v>7</v>
      </c>
      <c r="DB76" s="1" t="s">
        <v>7</v>
      </c>
      <c r="DC76" s="1" t="s">
        <v>7</v>
      </c>
      <c r="DD76" s="1" t="s">
        <v>26</v>
      </c>
      <c r="DE76" s="1" t="s">
        <v>39</v>
      </c>
    </row>
    <row r="77" spans="101:109" ht="12.75">
      <c r="CW77">
        <v>4</v>
      </c>
      <c r="CX77" s="1" t="s">
        <v>12</v>
      </c>
      <c r="CY77" s="1" t="s">
        <v>35</v>
      </c>
      <c r="CZ77" s="1" t="s">
        <v>158</v>
      </c>
      <c r="DA77" s="1" t="s">
        <v>7</v>
      </c>
      <c r="DB77" s="1" t="s">
        <v>7</v>
      </c>
      <c r="DC77" s="1" t="s">
        <v>7</v>
      </c>
      <c r="DD77" s="1" t="s">
        <v>7</v>
      </c>
      <c r="DE77" s="1" t="s">
        <v>7</v>
      </c>
    </row>
    <row r="78" spans="101:109" ht="12.75">
      <c r="CW78">
        <v>4</v>
      </c>
      <c r="CX78" s="1" t="s">
        <v>25</v>
      </c>
      <c r="CY78" s="1" t="s">
        <v>37</v>
      </c>
      <c r="CZ78" s="1" t="s">
        <v>167</v>
      </c>
      <c r="DA78" s="1" t="s">
        <v>7</v>
      </c>
      <c r="DB78" s="1" t="s">
        <v>7</v>
      </c>
      <c r="DC78" s="1" t="s">
        <v>7</v>
      </c>
      <c r="DD78" s="1" t="s">
        <v>26</v>
      </c>
      <c r="DE78" s="1" t="s">
        <v>39</v>
      </c>
    </row>
    <row r="79" spans="101:109" ht="12.75">
      <c r="CW79">
        <v>4</v>
      </c>
      <c r="CX79" s="1" t="s">
        <v>12</v>
      </c>
      <c r="CY79" s="1" t="s">
        <v>35</v>
      </c>
      <c r="CZ79" s="1" t="s">
        <v>158</v>
      </c>
      <c r="DA79" s="1" t="s">
        <v>7</v>
      </c>
      <c r="DB79" s="1" t="s">
        <v>7</v>
      </c>
      <c r="DC79" s="1" t="s">
        <v>7</v>
      </c>
      <c r="DD79" s="1" t="s">
        <v>7</v>
      </c>
      <c r="DE79" s="1" t="s">
        <v>7</v>
      </c>
    </row>
    <row r="80" spans="101:109" ht="12.75">
      <c r="CW80">
        <v>4</v>
      </c>
      <c r="CX80" s="1" t="s">
        <v>25</v>
      </c>
      <c r="CY80" s="1" t="s">
        <v>37</v>
      </c>
      <c r="CZ80" s="1" t="s">
        <v>168</v>
      </c>
      <c r="DA80" s="1" t="s">
        <v>7</v>
      </c>
      <c r="DB80" s="1" t="s">
        <v>7</v>
      </c>
      <c r="DC80" s="1" t="s">
        <v>7</v>
      </c>
      <c r="DD80" s="1" t="s">
        <v>26</v>
      </c>
      <c r="DE80" s="1" t="s">
        <v>39</v>
      </c>
    </row>
    <row r="81" spans="101:109" ht="12.75">
      <c r="CW81">
        <v>4</v>
      </c>
      <c r="CX81" s="1" t="s">
        <v>12</v>
      </c>
      <c r="CY81" s="1" t="s">
        <v>35</v>
      </c>
      <c r="CZ81" s="1" t="s">
        <v>132</v>
      </c>
      <c r="DA81" s="1" t="s">
        <v>7</v>
      </c>
      <c r="DB81" s="1" t="s">
        <v>7</v>
      </c>
      <c r="DC81" s="1" t="s">
        <v>7</v>
      </c>
      <c r="DD81" s="1" t="s">
        <v>7</v>
      </c>
      <c r="DE81" s="1" t="s">
        <v>7</v>
      </c>
    </row>
    <row r="82" spans="101:109" ht="12.75">
      <c r="CW82">
        <v>4</v>
      </c>
      <c r="CX82" s="1" t="s">
        <v>25</v>
      </c>
      <c r="CY82" s="1" t="s">
        <v>37</v>
      </c>
      <c r="CZ82" s="1" t="s">
        <v>169</v>
      </c>
      <c r="DA82" s="1" t="s">
        <v>7</v>
      </c>
      <c r="DB82" s="1" t="s">
        <v>7</v>
      </c>
      <c r="DC82" s="1" t="s">
        <v>7</v>
      </c>
      <c r="DD82" s="1" t="s">
        <v>26</v>
      </c>
      <c r="DE82" s="1" t="s">
        <v>39</v>
      </c>
    </row>
    <row r="83" spans="101:109" ht="12.75">
      <c r="CW83">
        <v>4</v>
      </c>
      <c r="CX83" s="1" t="s">
        <v>12</v>
      </c>
      <c r="CY83" s="1" t="s">
        <v>35</v>
      </c>
      <c r="CZ83" s="1" t="s">
        <v>170</v>
      </c>
      <c r="DA83" s="1" t="s">
        <v>7</v>
      </c>
      <c r="DB83" s="1" t="s">
        <v>7</v>
      </c>
      <c r="DC83" s="1" t="s">
        <v>7</v>
      </c>
      <c r="DD83" s="1" t="s">
        <v>26</v>
      </c>
      <c r="DE83" s="1" t="s">
        <v>37</v>
      </c>
    </row>
    <row r="84" spans="101:109" ht="12.75">
      <c r="CW84">
        <v>4</v>
      </c>
      <c r="CX84" s="1" t="s">
        <v>12</v>
      </c>
      <c r="CY84" s="1" t="s">
        <v>35</v>
      </c>
      <c r="CZ84" s="1" t="s">
        <v>170</v>
      </c>
      <c r="DA84" s="1" t="s">
        <v>7</v>
      </c>
      <c r="DB84" s="1" t="s">
        <v>7</v>
      </c>
      <c r="DC84" s="1" t="s">
        <v>7</v>
      </c>
      <c r="DD84" s="1" t="s">
        <v>7</v>
      </c>
      <c r="DE84" s="1" t="s">
        <v>7</v>
      </c>
    </row>
    <row r="85" spans="101:109" ht="12.75">
      <c r="CW85">
        <v>4</v>
      </c>
      <c r="CX85" s="1" t="s">
        <v>25</v>
      </c>
      <c r="CY85" s="1" t="s">
        <v>37</v>
      </c>
      <c r="CZ85" s="1" t="s">
        <v>171</v>
      </c>
      <c r="DA85" s="1" t="s">
        <v>7</v>
      </c>
      <c r="DB85" s="1" t="s">
        <v>7</v>
      </c>
      <c r="DC85" s="1" t="s">
        <v>7</v>
      </c>
      <c r="DD85" s="1" t="s">
        <v>26</v>
      </c>
      <c r="DE85" s="1" t="s">
        <v>39</v>
      </c>
    </row>
    <row r="86" spans="101:109" ht="12.75">
      <c r="CW86">
        <v>4</v>
      </c>
      <c r="CX86" s="1" t="s">
        <v>12</v>
      </c>
      <c r="CY86" s="1" t="s">
        <v>35</v>
      </c>
      <c r="CZ86" s="1" t="s">
        <v>86</v>
      </c>
      <c r="DA86" s="1" t="s">
        <v>7</v>
      </c>
      <c r="DB86" s="1" t="s">
        <v>7</v>
      </c>
      <c r="DC86" s="1" t="s">
        <v>7</v>
      </c>
      <c r="DD86" s="1" t="s">
        <v>7</v>
      </c>
      <c r="DE86" s="1" t="s">
        <v>7</v>
      </c>
    </row>
    <row r="87" spans="101:109" ht="12.75">
      <c r="CW87">
        <v>4</v>
      </c>
      <c r="CX87" s="1" t="s">
        <v>25</v>
      </c>
      <c r="CY87" s="1" t="s">
        <v>37</v>
      </c>
      <c r="CZ87" s="1" t="s">
        <v>156</v>
      </c>
      <c r="DA87" s="1" t="s">
        <v>7</v>
      </c>
      <c r="DB87" s="1" t="s">
        <v>7</v>
      </c>
      <c r="DC87" s="1" t="s">
        <v>7</v>
      </c>
      <c r="DD87" s="1" t="s">
        <v>26</v>
      </c>
      <c r="DE87" s="1" t="s">
        <v>39</v>
      </c>
    </row>
    <row r="88" spans="101:109" ht="12.75">
      <c r="CW88">
        <v>4</v>
      </c>
      <c r="CX88" s="1" t="s">
        <v>12</v>
      </c>
      <c r="CY88" s="1" t="s">
        <v>35</v>
      </c>
      <c r="CZ88" s="1" t="s">
        <v>134</v>
      </c>
      <c r="DA88" s="1" t="s">
        <v>7</v>
      </c>
      <c r="DB88" s="1" t="s">
        <v>7</v>
      </c>
      <c r="DC88" s="1" t="s">
        <v>7</v>
      </c>
      <c r="DD88" s="1" t="s">
        <v>7</v>
      </c>
      <c r="DE88" s="1" t="s">
        <v>7</v>
      </c>
    </row>
    <row r="89" spans="101:109" ht="12.75">
      <c r="CW89">
        <v>4</v>
      </c>
      <c r="CX89" s="1" t="s">
        <v>25</v>
      </c>
      <c r="CY89" s="1" t="s">
        <v>37</v>
      </c>
      <c r="CZ89" s="1" t="s">
        <v>172</v>
      </c>
      <c r="DA89" s="1" t="s">
        <v>7</v>
      </c>
      <c r="DB89" s="1" t="s">
        <v>7</v>
      </c>
      <c r="DC89" s="1" t="s">
        <v>7</v>
      </c>
      <c r="DD89" s="1" t="s">
        <v>26</v>
      </c>
      <c r="DE89" s="1" t="s">
        <v>39</v>
      </c>
    </row>
    <row r="90" spans="101:109" ht="12.75">
      <c r="CW90">
        <v>4</v>
      </c>
      <c r="CX90" s="1" t="s">
        <v>12</v>
      </c>
      <c r="CY90" s="1" t="s">
        <v>35</v>
      </c>
      <c r="CZ90" s="1" t="s">
        <v>124</v>
      </c>
      <c r="DA90" s="1" t="s">
        <v>7</v>
      </c>
      <c r="DB90" s="1" t="s">
        <v>7</v>
      </c>
      <c r="DC90" s="1" t="s">
        <v>7</v>
      </c>
      <c r="DD90" s="1" t="s">
        <v>7</v>
      </c>
      <c r="DE90" s="1" t="s">
        <v>7</v>
      </c>
    </row>
    <row r="91" spans="101:109" ht="12.75">
      <c r="CW91">
        <v>4</v>
      </c>
      <c r="CX91" s="1" t="s">
        <v>25</v>
      </c>
      <c r="CY91" s="1" t="s">
        <v>37</v>
      </c>
      <c r="CZ91" s="1" t="s">
        <v>179</v>
      </c>
      <c r="DA91" s="1" t="s">
        <v>7</v>
      </c>
      <c r="DB91" s="1" t="s">
        <v>7</v>
      </c>
      <c r="DC91" s="1" t="s">
        <v>7</v>
      </c>
      <c r="DD91" s="1" t="s">
        <v>26</v>
      </c>
      <c r="DE91" s="1" t="s">
        <v>39</v>
      </c>
    </row>
    <row r="92" spans="101:109" ht="12.75">
      <c r="CW92">
        <v>4</v>
      </c>
      <c r="CX92" s="1" t="s">
        <v>12</v>
      </c>
      <c r="CY92" s="1" t="s">
        <v>35</v>
      </c>
      <c r="CZ92" s="1" t="s">
        <v>124</v>
      </c>
      <c r="DA92" s="1" t="s">
        <v>7</v>
      </c>
      <c r="DB92" s="1" t="s">
        <v>7</v>
      </c>
      <c r="DC92" s="1" t="s">
        <v>7</v>
      </c>
      <c r="DD92" s="1" t="s">
        <v>7</v>
      </c>
      <c r="DE92" s="1" t="s">
        <v>7</v>
      </c>
    </row>
    <row r="93" spans="101:109" ht="12.75">
      <c r="CW93">
        <v>4</v>
      </c>
      <c r="CX93" s="1" t="s">
        <v>25</v>
      </c>
      <c r="CY93" s="1" t="s">
        <v>37</v>
      </c>
      <c r="CZ93" s="1" t="s">
        <v>184</v>
      </c>
      <c r="DA93" s="1" t="s">
        <v>7</v>
      </c>
      <c r="DB93" s="1" t="s">
        <v>7</v>
      </c>
      <c r="DC93" s="1" t="s">
        <v>7</v>
      </c>
      <c r="DD93" s="1" t="s">
        <v>26</v>
      </c>
      <c r="DE93" s="1" t="s">
        <v>39</v>
      </c>
    </row>
    <row r="94" spans="101:109" ht="12.75">
      <c r="CW94">
        <v>4</v>
      </c>
      <c r="CX94" s="1" t="s">
        <v>12</v>
      </c>
      <c r="CY94" s="1" t="s">
        <v>35</v>
      </c>
      <c r="CZ94" s="1" t="s">
        <v>170</v>
      </c>
      <c r="DA94" s="1" t="s">
        <v>7</v>
      </c>
      <c r="DB94" s="1" t="s">
        <v>7</v>
      </c>
      <c r="DC94" s="1" t="s">
        <v>7</v>
      </c>
      <c r="DD94" s="1" t="s">
        <v>7</v>
      </c>
      <c r="DE94" s="1" t="s">
        <v>7</v>
      </c>
    </row>
    <row r="95" spans="101:109" ht="12.75">
      <c r="CW95">
        <v>4</v>
      </c>
      <c r="CX95" s="1" t="s">
        <v>25</v>
      </c>
      <c r="CY95" s="1" t="s">
        <v>37</v>
      </c>
      <c r="CZ95" s="1" t="s">
        <v>186</v>
      </c>
      <c r="DA95" s="1" t="s">
        <v>7</v>
      </c>
      <c r="DB95" s="1" t="s">
        <v>7</v>
      </c>
      <c r="DC95" s="1" t="s">
        <v>7</v>
      </c>
      <c r="DD95" s="1" t="s">
        <v>26</v>
      </c>
      <c r="DE95" s="1" t="s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5"/>
  <sheetViews>
    <sheetView workbookViewId="0" topLeftCell="A16">
      <selection activeCell="A62" sqref="A62"/>
    </sheetView>
  </sheetViews>
  <sheetFormatPr defaultColWidth="9.140625" defaultRowHeight="12.75"/>
  <cols>
    <col min="1" max="1" width="62.28125" style="0" customWidth="1"/>
    <col min="2" max="2" width="29.421875" style="0" customWidth="1"/>
    <col min="3" max="3" width="29.7109375" style="0" customWidth="1"/>
    <col min="4" max="4" width="32.00390625" style="0" customWidth="1"/>
    <col min="5" max="5" width="24.00390625" style="0" customWidth="1"/>
    <col min="6" max="6" width="29.421875" style="0" customWidth="1"/>
    <col min="7" max="7" width="29.7109375" style="0" customWidth="1"/>
    <col min="8" max="8" width="32.00390625" style="0" customWidth="1"/>
    <col min="9" max="9" width="24.00390625" style="0" customWidth="1"/>
    <col min="10" max="10" width="31.57421875" style="0" customWidth="1"/>
    <col min="11" max="11" width="31.8515625" style="0" customWidth="1"/>
    <col min="12" max="12" width="33.57421875" style="0" customWidth="1"/>
    <col min="13" max="13" width="26.140625" style="0" customWidth="1"/>
    <col min="14" max="14" width="31.57421875" style="0" customWidth="1"/>
    <col min="15" max="15" width="31.8515625" style="0" customWidth="1"/>
    <col min="16" max="16" width="33.57421875" style="0" customWidth="1"/>
    <col min="17" max="17" width="26.140625" style="0" customWidth="1"/>
    <col min="18" max="18" width="31.57421875" style="0" customWidth="1"/>
    <col min="19" max="19" width="31.8515625" style="0" customWidth="1"/>
    <col min="20" max="20" width="33.57421875" style="0" customWidth="1"/>
    <col min="21" max="21" width="26.140625" style="0" customWidth="1"/>
  </cols>
  <sheetData>
    <row r="1" spans="1:2" ht="23.25">
      <c r="A1" s="4" t="s">
        <v>198</v>
      </c>
      <c r="B1" s="5"/>
    </row>
    <row r="2" ht="13.5" thickBot="1"/>
    <row r="3" spans="1:2" ht="26.25" thickBot="1">
      <c r="A3" s="3" t="s">
        <v>21</v>
      </c>
      <c r="B3" s="14" t="s">
        <v>7</v>
      </c>
    </row>
    <row r="4" spans="1:2" ht="26.25" thickBot="1">
      <c r="A4" s="3" t="s">
        <v>24</v>
      </c>
      <c r="B4" s="14" t="s">
        <v>7</v>
      </c>
    </row>
    <row r="5" spans="1:2" ht="26.25" thickBot="1">
      <c r="A5" s="3" t="s">
        <v>36</v>
      </c>
      <c r="B5" s="14" t="s">
        <v>7</v>
      </c>
    </row>
    <row r="6" spans="1:2" ht="26.25" thickBot="1">
      <c r="A6" s="3" t="s">
        <v>38</v>
      </c>
      <c r="B6" s="14" t="s">
        <v>7</v>
      </c>
    </row>
    <row r="7" spans="1:2" ht="25.5">
      <c r="A7" s="3" t="s">
        <v>40</v>
      </c>
      <c r="B7" s="14" t="s">
        <v>7</v>
      </c>
    </row>
    <row r="8" spans="1:2" ht="12.75">
      <c r="A8" s="2"/>
      <c r="B8" s="12"/>
    </row>
    <row r="9" spans="1:2" ht="12.75">
      <c r="A9" s="6" t="s">
        <v>74</v>
      </c>
      <c r="B9" s="7" t="s">
        <v>142</v>
      </c>
    </row>
    <row r="10" spans="1:17" ht="12.75">
      <c r="A10" s="6" t="s">
        <v>75</v>
      </c>
      <c r="B10" s="7" t="s">
        <v>76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6" t="s">
        <v>21</v>
      </c>
      <c r="B11" s="7" t="s">
        <v>199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6" t="s">
        <v>187</v>
      </c>
      <c r="B12" s="7" t="s">
        <v>175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6" t="s">
        <v>77</v>
      </c>
      <c r="B13" s="7" t="s">
        <v>113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2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1" ht="12.75">
      <c r="A15" s="31" t="s">
        <v>21</v>
      </c>
      <c r="B15" s="32" t="s">
        <v>200</v>
      </c>
      <c r="C15" s="33" t="s">
        <v>118</v>
      </c>
      <c r="D15" s="33" t="s">
        <v>118</v>
      </c>
      <c r="E15" s="33" t="s">
        <v>118</v>
      </c>
      <c r="F15" s="32" t="s">
        <v>114</v>
      </c>
      <c r="G15" s="33" t="s">
        <v>118</v>
      </c>
      <c r="H15" s="33" t="s">
        <v>118</v>
      </c>
      <c r="I15" s="33" t="s">
        <v>118</v>
      </c>
      <c r="J15" s="34" t="s">
        <v>115</v>
      </c>
      <c r="K15" s="35" t="s">
        <v>118</v>
      </c>
      <c r="L15" s="35" t="s">
        <v>118</v>
      </c>
      <c r="M15" s="35" t="s">
        <v>118</v>
      </c>
      <c r="N15" s="12"/>
      <c r="O15" s="2"/>
      <c r="P15" s="2"/>
      <c r="Q15" s="2"/>
      <c r="R15" s="12"/>
      <c r="S15" s="2"/>
      <c r="T15" s="2"/>
      <c r="U15" s="2"/>
    </row>
    <row r="16" spans="1:21" ht="12.75">
      <c r="A16" s="31" t="s">
        <v>36</v>
      </c>
      <c r="B16" s="32" t="s">
        <v>28</v>
      </c>
      <c r="C16" s="32" t="s">
        <v>30</v>
      </c>
      <c r="D16" s="32" t="s">
        <v>31</v>
      </c>
      <c r="E16" s="32" t="s">
        <v>33</v>
      </c>
      <c r="F16" s="32" t="s">
        <v>28</v>
      </c>
      <c r="G16" s="32" t="s">
        <v>30</v>
      </c>
      <c r="H16" s="32" t="s">
        <v>31</v>
      </c>
      <c r="I16" s="32" t="s">
        <v>33</v>
      </c>
      <c r="J16" s="34" t="s">
        <v>28</v>
      </c>
      <c r="K16" s="34" t="s">
        <v>30</v>
      </c>
      <c r="L16" s="34" t="s">
        <v>31</v>
      </c>
      <c r="M16" s="34" t="s">
        <v>33</v>
      </c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36" t="s">
        <v>115</v>
      </c>
      <c r="B17" s="39">
        <v>11643957</v>
      </c>
      <c r="C17" s="40">
        <v>12329048</v>
      </c>
      <c r="D17" s="40">
        <v>12313252</v>
      </c>
      <c r="E17" s="41">
        <v>0.99871879808</v>
      </c>
      <c r="F17" s="40">
        <v>15518467</v>
      </c>
      <c r="G17" s="40">
        <v>6773881</v>
      </c>
      <c r="H17" s="40">
        <v>6767638</v>
      </c>
      <c r="I17" s="41">
        <v>0.99907837176</v>
      </c>
      <c r="J17" s="40">
        <v>27162424</v>
      </c>
      <c r="K17" s="40">
        <v>19102929</v>
      </c>
      <c r="L17" s="40">
        <v>19080890</v>
      </c>
      <c r="M17" s="41">
        <v>0.99884630257</v>
      </c>
      <c r="N17" s="2"/>
      <c r="O17" s="2"/>
      <c r="P17" s="2"/>
      <c r="Q17" s="2"/>
      <c r="R17" s="12"/>
      <c r="S17" s="12"/>
      <c r="T17" s="2"/>
      <c r="U17" s="2"/>
    </row>
    <row r="18" spans="1:21" ht="12.75">
      <c r="A18" s="45" t="s">
        <v>188</v>
      </c>
      <c r="B18" s="37">
        <v>7000</v>
      </c>
      <c r="C18" s="38">
        <v>3462</v>
      </c>
      <c r="D18" s="38">
        <v>3155</v>
      </c>
      <c r="E18" s="43">
        <v>0.91132293472</v>
      </c>
      <c r="F18" s="38"/>
      <c r="G18" s="38"/>
      <c r="H18" s="38"/>
      <c r="I18" s="38"/>
      <c r="J18" s="40">
        <v>7000</v>
      </c>
      <c r="K18" s="40">
        <v>3462</v>
      </c>
      <c r="L18" s="40">
        <v>3155</v>
      </c>
      <c r="M18" s="41">
        <v>0.91132293472</v>
      </c>
      <c r="N18" s="2"/>
      <c r="O18" s="2"/>
      <c r="P18" s="2"/>
      <c r="Q18" s="2"/>
      <c r="R18" s="12"/>
      <c r="S18" s="12"/>
      <c r="T18" s="2"/>
      <c r="U18" s="2"/>
    </row>
    <row r="19" spans="1:21" ht="12.75">
      <c r="A19" s="46" t="s">
        <v>190</v>
      </c>
      <c r="B19" s="37">
        <v>7000</v>
      </c>
      <c r="C19" s="38">
        <v>3462</v>
      </c>
      <c r="D19" s="38">
        <v>3155</v>
      </c>
      <c r="E19" s="43">
        <v>0.91132293472</v>
      </c>
      <c r="F19" s="38"/>
      <c r="G19" s="38"/>
      <c r="H19" s="38"/>
      <c r="I19" s="38"/>
      <c r="J19" s="40">
        <v>7000</v>
      </c>
      <c r="K19" s="40">
        <v>3462</v>
      </c>
      <c r="L19" s="40">
        <v>3155</v>
      </c>
      <c r="M19" s="41">
        <v>0.91132293472</v>
      </c>
      <c r="N19" s="2"/>
      <c r="O19" s="2"/>
      <c r="P19" s="2"/>
      <c r="Q19" s="2"/>
      <c r="R19" s="12"/>
      <c r="S19" s="12"/>
      <c r="T19" s="2"/>
      <c r="U19" s="2"/>
    </row>
    <row r="20" spans="1:21" ht="12.75">
      <c r="A20" s="47" t="s">
        <v>191</v>
      </c>
      <c r="B20" s="37">
        <v>7000</v>
      </c>
      <c r="C20" s="38">
        <v>3462</v>
      </c>
      <c r="D20" s="38">
        <v>3155</v>
      </c>
      <c r="E20" s="43">
        <v>0.91132293472</v>
      </c>
      <c r="F20" s="38"/>
      <c r="G20" s="38"/>
      <c r="H20" s="38"/>
      <c r="I20" s="38"/>
      <c r="J20" s="40">
        <v>7000</v>
      </c>
      <c r="K20" s="40">
        <v>3462</v>
      </c>
      <c r="L20" s="40">
        <v>3155</v>
      </c>
      <c r="M20" s="41">
        <v>0.91132293472</v>
      </c>
      <c r="N20" s="2"/>
      <c r="O20" s="2"/>
      <c r="P20" s="2"/>
      <c r="Q20" s="2"/>
      <c r="R20" s="12"/>
      <c r="S20" s="12"/>
      <c r="T20" s="2"/>
      <c r="U20" s="2"/>
    </row>
    <row r="21" spans="1:21" ht="12.75">
      <c r="A21" s="45" t="s">
        <v>116</v>
      </c>
      <c r="B21" s="37">
        <v>44000</v>
      </c>
      <c r="C21" s="38">
        <v>43557</v>
      </c>
      <c r="D21" s="38">
        <v>39926</v>
      </c>
      <c r="E21" s="43">
        <v>0.91663796864</v>
      </c>
      <c r="F21" s="38"/>
      <c r="G21" s="38"/>
      <c r="H21" s="38"/>
      <c r="I21" s="38"/>
      <c r="J21" s="40">
        <v>44000</v>
      </c>
      <c r="K21" s="40">
        <v>43557</v>
      </c>
      <c r="L21" s="40">
        <v>39926</v>
      </c>
      <c r="M21" s="41">
        <v>0.91663796864</v>
      </c>
      <c r="N21" s="2"/>
      <c r="O21" s="2"/>
      <c r="P21" s="2"/>
      <c r="Q21" s="2"/>
      <c r="R21" s="12"/>
      <c r="S21" s="12"/>
      <c r="T21" s="2"/>
      <c r="U21" s="2"/>
    </row>
    <row r="22" spans="1:21" ht="12.75">
      <c r="A22" s="46" t="s">
        <v>121</v>
      </c>
      <c r="B22" s="37">
        <v>44000</v>
      </c>
      <c r="C22" s="38">
        <v>43557</v>
      </c>
      <c r="D22" s="38">
        <v>39926</v>
      </c>
      <c r="E22" s="43">
        <v>0.91663796864</v>
      </c>
      <c r="F22" s="38"/>
      <c r="G22" s="38"/>
      <c r="H22" s="38"/>
      <c r="I22" s="38"/>
      <c r="J22" s="40">
        <v>44000</v>
      </c>
      <c r="K22" s="40">
        <v>43557</v>
      </c>
      <c r="L22" s="40">
        <v>39926</v>
      </c>
      <c r="M22" s="41">
        <v>0.91663796864</v>
      </c>
      <c r="N22" s="2"/>
      <c r="O22" s="2"/>
      <c r="P22" s="2"/>
      <c r="Q22" s="2"/>
      <c r="R22" s="12"/>
      <c r="S22" s="12"/>
      <c r="T22" s="2"/>
      <c r="U22" s="2"/>
    </row>
    <row r="23" spans="1:21" ht="12.75">
      <c r="A23" s="47" t="s">
        <v>122</v>
      </c>
      <c r="B23" s="37">
        <v>44000</v>
      </c>
      <c r="C23" s="38">
        <v>43557</v>
      </c>
      <c r="D23" s="38">
        <v>39926</v>
      </c>
      <c r="E23" s="43">
        <v>0.91663796864</v>
      </c>
      <c r="F23" s="38"/>
      <c r="G23" s="38"/>
      <c r="H23" s="38"/>
      <c r="I23" s="38"/>
      <c r="J23" s="40">
        <v>44000</v>
      </c>
      <c r="K23" s="40">
        <v>43557</v>
      </c>
      <c r="L23" s="40">
        <v>39926</v>
      </c>
      <c r="M23" s="41">
        <v>0.91663796864</v>
      </c>
      <c r="N23" s="2"/>
      <c r="O23" s="2"/>
      <c r="P23" s="2"/>
      <c r="Q23" s="2"/>
      <c r="R23" s="12"/>
      <c r="S23" s="12"/>
      <c r="T23" s="2"/>
      <c r="U23" s="2"/>
    </row>
    <row r="24" spans="1:21" ht="12.75">
      <c r="A24" s="45" t="s">
        <v>195</v>
      </c>
      <c r="B24" s="37">
        <v>515998</v>
      </c>
      <c r="C24" s="38">
        <v>537578</v>
      </c>
      <c r="D24" s="38">
        <v>537867</v>
      </c>
      <c r="E24" s="43">
        <v>1.0005375964</v>
      </c>
      <c r="F24" s="38">
        <v>25000</v>
      </c>
      <c r="G24" s="38">
        <v>23614</v>
      </c>
      <c r="H24" s="38">
        <v>23613</v>
      </c>
      <c r="I24" s="43">
        <v>0.99995765224</v>
      </c>
      <c r="J24" s="40">
        <v>540998</v>
      </c>
      <c r="K24" s="40">
        <v>561192</v>
      </c>
      <c r="L24" s="40">
        <v>561480</v>
      </c>
      <c r="M24" s="41">
        <v>1.00051319335</v>
      </c>
      <c r="N24" s="2"/>
      <c r="O24" s="2"/>
      <c r="P24" s="2"/>
      <c r="Q24" s="2"/>
      <c r="R24" s="12"/>
      <c r="S24" s="12"/>
      <c r="T24" s="2"/>
      <c r="U24" s="2"/>
    </row>
    <row r="25" spans="1:21" ht="12.75">
      <c r="A25" s="46" t="s">
        <v>192</v>
      </c>
      <c r="B25" s="37">
        <v>515998</v>
      </c>
      <c r="C25" s="38">
        <v>537578</v>
      </c>
      <c r="D25" s="38">
        <v>537867</v>
      </c>
      <c r="E25" s="43">
        <v>1.0005375964</v>
      </c>
      <c r="F25" s="38">
        <v>25000</v>
      </c>
      <c r="G25" s="38">
        <v>23614</v>
      </c>
      <c r="H25" s="38">
        <v>23613</v>
      </c>
      <c r="I25" s="43">
        <v>0.99995765224</v>
      </c>
      <c r="J25" s="40">
        <v>540998</v>
      </c>
      <c r="K25" s="40">
        <v>561192</v>
      </c>
      <c r="L25" s="40">
        <v>561480</v>
      </c>
      <c r="M25" s="41">
        <v>1.00051319335</v>
      </c>
      <c r="N25" s="2"/>
      <c r="O25" s="2"/>
      <c r="P25" s="2"/>
      <c r="Q25" s="2"/>
      <c r="R25" s="12"/>
      <c r="S25" s="12"/>
      <c r="T25" s="2"/>
      <c r="U25" s="2"/>
    </row>
    <row r="26" spans="1:21" ht="12.75">
      <c r="A26" s="47" t="s">
        <v>193</v>
      </c>
      <c r="B26" s="37">
        <v>515998</v>
      </c>
      <c r="C26" s="38">
        <v>537578</v>
      </c>
      <c r="D26" s="38">
        <v>537867</v>
      </c>
      <c r="E26" s="43">
        <v>1.0005375964</v>
      </c>
      <c r="F26" s="38">
        <v>25000</v>
      </c>
      <c r="G26" s="38">
        <v>23614</v>
      </c>
      <c r="H26" s="38">
        <v>23613</v>
      </c>
      <c r="I26" s="43">
        <v>0.99995765224</v>
      </c>
      <c r="J26" s="40">
        <v>540998</v>
      </c>
      <c r="K26" s="40">
        <v>561192</v>
      </c>
      <c r="L26" s="40">
        <v>561480</v>
      </c>
      <c r="M26" s="41">
        <v>1.00051319335</v>
      </c>
      <c r="N26" s="2"/>
      <c r="O26" s="2"/>
      <c r="P26" s="2"/>
      <c r="Q26" s="2"/>
      <c r="R26" s="12"/>
      <c r="S26" s="12"/>
      <c r="T26" s="2"/>
      <c r="U26" s="2"/>
    </row>
    <row r="27" spans="1:21" ht="12.75">
      <c r="A27" s="45" t="s">
        <v>196</v>
      </c>
      <c r="B27" s="37">
        <v>11051959</v>
      </c>
      <c r="C27" s="38">
        <v>11718906</v>
      </c>
      <c r="D27" s="38">
        <v>11708862</v>
      </c>
      <c r="E27" s="43">
        <v>0.99914292341</v>
      </c>
      <c r="F27" s="38">
        <v>15492467</v>
      </c>
      <c r="G27" s="38">
        <v>6749267</v>
      </c>
      <c r="H27" s="38">
        <v>6743028</v>
      </c>
      <c r="I27" s="43">
        <v>0.99907560332</v>
      </c>
      <c r="J27" s="40">
        <v>26544426</v>
      </c>
      <c r="K27" s="40">
        <v>18468173</v>
      </c>
      <c r="L27" s="40">
        <v>18451890</v>
      </c>
      <c r="M27" s="41">
        <v>0.99911832102</v>
      </c>
      <c r="N27" s="2"/>
      <c r="O27" s="2"/>
      <c r="P27" s="2"/>
      <c r="Q27" s="2"/>
      <c r="R27" s="12"/>
      <c r="S27" s="12"/>
      <c r="T27" s="2"/>
      <c r="U27" s="2"/>
    </row>
    <row r="28" spans="1:21" ht="12.75">
      <c r="A28" s="46" t="s">
        <v>176</v>
      </c>
      <c r="B28" s="37">
        <v>10937557</v>
      </c>
      <c r="C28" s="38">
        <v>11595746</v>
      </c>
      <c r="D28" s="38">
        <v>11590424</v>
      </c>
      <c r="E28" s="43">
        <v>0.99954103858</v>
      </c>
      <c r="F28" s="38">
        <v>15486467</v>
      </c>
      <c r="G28" s="38">
        <v>6743991</v>
      </c>
      <c r="H28" s="38">
        <v>6737825</v>
      </c>
      <c r="I28" s="43">
        <v>0.99908570459</v>
      </c>
      <c r="J28" s="40">
        <v>26424024</v>
      </c>
      <c r="K28" s="40">
        <v>18339737</v>
      </c>
      <c r="L28" s="40">
        <v>18328249</v>
      </c>
      <c r="M28" s="41">
        <v>0.99937360061</v>
      </c>
      <c r="N28" s="2"/>
      <c r="O28" s="2"/>
      <c r="P28" s="2"/>
      <c r="Q28" s="2"/>
      <c r="R28" s="12"/>
      <c r="S28" s="12"/>
      <c r="T28" s="2"/>
      <c r="U28" s="2"/>
    </row>
    <row r="29" spans="1:21" ht="12.75">
      <c r="A29" s="47" t="s">
        <v>180</v>
      </c>
      <c r="B29" s="37">
        <v>2548996</v>
      </c>
      <c r="C29" s="38">
        <v>2806824</v>
      </c>
      <c r="D29" s="38">
        <v>2802355</v>
      </c>
      <c r="E29" s="43">
        <v>0.99840780897</v>
      </c>
      <c r="F29" s="38">
        <v>12907489</v>
      </c>
      <c r="G29" s="38">
        <v>6555739</v>
      </c>
      <c r="H29" s="38">
        <v>6549617</v>
      </c>
      <c r="I29" s="43">
        <v>0.99906616172</v>
      </c>
      <c r="J29" s="40">
        <v>15456485</v>
      </c>
      <c r="K29" s="40">
        <v>9362563</v>
      </c>
      <c r="L29" s="40">
        <v>9351972</v>
      </c>
      <c r="M29" s="41">
        <v>0.99886879266</v>
      </c>
      <c r="N29" s="2"/>
      <c r="O29" s="2"/>
      <c r="P29" s="2"/>
      <c r="Q29" s="2"/>
      <c r="R29" s="12"/>
      <c r="S29" s="12"/>
      <c r="T29" s="2"/>
      <c r="U29" s="2"/>
    </row>
    <row r="30" spans="1:21" ht="12.75">
      <c r="A30" s="47" t="s">
        <v>181</v>
      </c>
      <c r="B30" s="37">
        <v>34687</v>
      </c>
      <c r="C30" s="38">
        <v>39355</v>
      </c>
      <c r="D30" s="38">
        <v>39345</v>
      </c>
      <c r="E30" s="43">
        <v>0.99974590268</v>
      </c>
      <c r="F30" s="38">
        <v>3000</v>
      </c>
      <c r="G30" s="38">
        <v>6432</v>
      </c>
      <c r="H30" s="38">
        <v>6432</v>
      </c>
      <c r="I30" s="43">
        <v>1</v>
      </c>
      <c r="J30" s="40">
        <v>37687</v>
      </c>
      <c r="K30" s="40">
        <v>45787</v>
      </c>
      <c r="L30" s="40">
        <v>45777</v>
      </c>
      <c r="M30" s="41">
        <v>0.9997815974</v>
      </c>
      <c r="N30" s="2"/>
      <c r="O30" s="2"/>
      <c r="P30" s="2"/>
      <c r="Q30" s="2"/>
      <c r="R30" s="12"/>
      <c r="S30" s="12"/>
      <c r="T30" s="2"/>
      <c r="U30" s="2"/>
    </row>
    <row r="31" spans="1:21" ht="12.75">
      <c r="A31" s="47" t="s">
        <v>189</v>
      </c>
      <c r="B31" s="37">
        <v>8220593</v>
      </c>
      <c r="C31" s="38">
        <v>8595237</v>
      </c>
      <c r="D31" s="38">
        <v>8594788</v>
      </c>
      <c r="E31" s="43">
        <v>0.99994776177</v>
      </c>
      <c r="F31" s="38">
        <v>2526426</v>
      </c>
      <c r="G31" s="38">
        <v>147190</v>
      </c>
      <c r="H31" s="38">
        <v>147150</v>
      </c>
      <c r="I31" s="43">
        <v>0.99972824241</v>
      </c>
      <c r="J31" s="40">
        <v>10747019</v>
      </c>
      <c r="K31" s="40">
        <v>8742427</v>
      </c>
      <c r="L31" s="40">
        <v>8741938</v>
      </c>
      <c r="M31" s="41">
        <v>0.99994406588</v>
      </c>
      <c r="N31" s="2"/>
      <c r="O31" s="2"/>
      <c r="P31" s="2"/>
      <c r="Q31" s="2"/>
      <c r="R31" s="12"/>
      <c r="S31" s="12"/>
      <c r="T31" s="2"/>
      <c r="U31" s="2"/>
    </row>
    <row r="32" spans="1:21" ht="12.75">
      <c r="A32" s="47" t="s">
        <v>182</v>
      </c>
      <c r="B32" s="37">
        <v>113281</v>
      </c>
      <c r="C32" s="38">
        <v>154110</v>
      </c>
      <c r="D32" s="38">
        <v>153936</v>
      </c>
      <c r="E32" s="43">
        <v>0.99887093634</v>
      </c>
      <c r="F32" s="38">
        <v>49552</v>
      </c>
      <c r="G32" s="38">
        <v>34630</v>
      </c>
      <c r="H32" s="38">
        <v>34626</v>
      </c>
      <c r="I32" s="43">
        <v>0.99988449321</v>
      </c>
      <c r="J32" s="40">
        <v>162833</v>
      </c>
      <c r="K32" s="40">
        <v>188740</v>
      </c>
      <c r="L32" s="40">
        <v>188562</v>
      </c>
      <c r="M32" s="41">
        <v>0.99905690368</v>
      </c>
      <c r="N32" s="2"/>
      <c r="O32" s="2"/>
      <c r="P32" s="2"/>
      <c r="Q32" s="2"/>
      <c r="R32" s="12"/>
      <c r="S32" s="12"/>
      <c r="T32" s="2"/>
      <c r="U32" s="2"/>
    </row>
    <row r="33" spans="1:21" ht="12.75">
      <c r="A33" s="47" t="s">
        <v>183</v>
      </c>
      <c r="B33" s="37">
        <v>20000</v>
      </c>
      <c r="C33" s="38">
        <v>220</v>
      </c>
      <c r="D33" s="44">
        <v>0</v>
      </c>
      <c r="E33" s="54">
        <v>0</v>
      </c>
      <c r="F33" s="38"/>
      <c r="G33" s="38"/>
      <c r="H33" s="38"/>
      <c r="I33" s="38"/>
      <c r="J33" s="40">
        <v>20000</v>
      </c>
      <c r="K33" s="40">
        <v>220</v>
      </c>
      <c r="L33" s="42">
        <v>0</v>
      </c>
      <c r="M33" s="55">
        <v>0</v>
      </c>
      <c r="N33" s="2"/>
      <c r="O33" s="2"/>
      <c r="P33" s="2"/>
      <c r="Q33" s="2"/>
      <c r="R33" s="12"/>
      <c r="S33" s="12"/>
      <c r="T33" s="2"/>
      <c r="U33" s="2"/>
    </row>
    <row r="34" spans="1:21" ht="12.75">
      <c r="A34" s="46" t="s">
        <v>177</v>
      </c>
      <c r="B34" s="37">
        <v>109402</v>
      </c>
      <c r="C34" s="38">
        <v>111160</v>
      </c>
      <c r="D34" s="38">
        <v>106438</v>
      </c>
      <c r="E34" s="43">
        <v>0.9575206909</v>
      </c>
      <c r="F34" s="38">
        <v>6000</v>
      </c>
      <c r="G34" s="38">
        <v>5276</v>
      </c>
      <c r="H34" s="38">
        <v>5203</v>
      </c>
      <c r="I34" s="43">
        <v>0.98616376042</v>
      </c>
      <c r="J34" s="40">
        <v>115402</v>
      </c>
      <c r="K34" s="40">
        <v>116436</v>
      </c>
      <c r="L34" s="40">
        <v>111641</v>
      </c>
      <c r="M34" s="41">
        <v>0.95881857845</v>
      </c>
      <c r="N34" s="2"/>
      <c r="O34" s="2"/>
      <c r="P34" s="2"/>
      <c r="Q34" s="2"/>
      <c r="R34" s="12"/>
      <c r="S34" s="12"/>
      <c r="T34" s="2"/>
      <c r="U34" s="2"/>
    </row>
    <row r="35" spans="1:21" ht="12.75">
      <c r="A35" s="47" t="s">
        <v>185</v>
      </c>
      <c r="B35" s="37">
        <v>109402</v>
      </c>
      <c r="C35" s="38">
        <v>111160</v>
      </c>
      <c r="D35" s="38">
        <v>106438</v>
      </c>
      <c r="E35" s="43">
        <v>0.9575206909</v>
      </c>
      <c r="F35" s="38">
        <v>6000</v>
      </c>
      <c r="G35" s="38">
        <v>5276</v>
      </c>
      <c r="H35" s="38">
        <v>5203</v>
      </c>
      <c r="I35" s="43">
        <v>0.98616376042</v>
      </c>
      <c r="J35" s="40">
        <v>115402</v>
      </c>
      <c r="K35" s="40">
        <v>116436</v>
      </c>
      <c r="L35" s="40">
        <v>111641</v>
      </c>
      <c r="M35" s="41">
        <v>0.95881857845</v>
      </c>
      <c r="N35" s="2"/>
      <c r="O35" s="2"/>
      <c r="P35" s="2"/>
      <c r="Q35" s="2"/>
      <c r="R35" s="12"/>
      <c r="S35" s="12"/>
      <c r="T35" s="2"/>
      <c r="U35" s="2"/>
    </row>
    <row r="36" spans="1:21" ht="12.75">
      <c r="A36" s="46" t="s">
        <v>125</v>
      </c>
      <c r="B36" s="37">
        <v>5000</v>
      </c>
      <c r="C36" s="38">
        <v>12000</v>
      </c>
      <c r="D36" s="38">
        <v>12000</v>
      </c>
      <c r="E36" s="43">
        <v>1</v>
      </c>
      <c r="F36" s="38"/>
      <c r="G36" s="38"/>
      <c r="H36" s="38"/>
      <c r="I36" s="38"/>
      <c r="J36" s="40">
        <v>5000</v>
      </c>
      <c r="K36" s="40">
        <v>12000</v>
      </c>
      <c r="L36" s="40">
        <v>12000</v>
      </c>
      <c r="M36" s="41">
        <v>1</v>
      </c>
      <c r="N36" s="2"/>
      <c r="O36" s="2"/>
      <c r="P36" s="2"/>
      <c r="Q36" s="2"/>
      <c r="R36" s="12"/>
      <c r="S36" s="12"/>
      <c r="T36" s="2"/>
      <c r="U36" s="2"/>
    </row>
    <row r="37" spans="1:21" ht="12.75">
      <c r="A37" s="47" t="s">
        <v>178</v>
      </c>
      <c r="B37" s="37">
        <v>5000</v>
      </c>
      <c r="C37" s="38">
        <v>12000</v>
      </c>
      <c r="D37" s="38">
        <v>12000</v>
      </c>
      <c r="E37" s="43">
        <v>1</v>
      </c>
      <c r="F37" s="38"/>
      <c r="G37" s="38"/>
      <c r="H37" s="38"/>
      <c r="I37" s="38"/>
      <c r="J37" s="40">
        <v>5000</v>
      </c>
      <c r="K37" s="40">
        <v>12000</v>
      </c>
      <c r="L37" s="40">
        <v>12000</v>
      </c>
      <c r="M37" s="41">
        <v>1</v>
      </c>
      <c r="N37" s="2"/>
      <c r="O37" s="2"/>
      <c r="P37" s="2"/>
      <c r="Q37" s="2"/>
      <c r="R37" s="12"/>
      <c r="S37" s="12"/>
      <c r="T37" s="2"/>
      <c r="U37" s="2"/>
    </row>
    <row r="38" spans="1:21" ht="12.75">
      <c r="A38" s="45" t="s">
        <v>162</v>
      </c>
      <c r="B38" s="37">
        <v>23000</v>
      </c>
      <c r="C38" s="38">
        <v>23545</v>
      </c>
      <c r="D38" s="38">
        <v>21585</v>
      </c>
      <c r="E38" s="43">
        <v>0.91675514971</v>
      </c>
      <c r="F38" s="38">
        <v>1000</v>
      </c>
      <c r="G38" s="38">
        <v>1000</v>
      </c>
      <c r="H38" s="38">
        <v>997</v>
      </c>
      <c r="I38" s="43">
        <v>0.997</v>
      </c>
      <c r="J38" s="40">
        <v>24000</v>
      </c>
      <c r="K38" s="40">
        <v>24545</v>
      </c>
      <c r="L38" s="40">
        <v>22582</v>
      </c>
      <c r="M38" s="41">
        <v>0.9200244449</v>
      </c>
      <c r="N38" s="2"/>
      <c r="O38" s="2"/>
      <c r="P38" s="2"/>
      <c r="Q38" s="2"/>
      <c r="R38" s="12"/>
      <c r="S38" s="12"/>
      <c r="T38" s="2"/>
      <c r="U38" s="2"/>
    </row>
    <row r="39" spans="1:21" ht="12.75">
      <c r="A39" s="46" t="s">
        <v>194</v>
      </c>
      <c r="B39" s="37">
        <v>23000</v>
      </c>
      <c r="C39" s="38">
        <v>23545</v>
      </c>
      <c r="D39" s="38">
        <v>21585</v>
      </c>
      <c r="E39" s="43">
        <v>0.91675514971</v>
      </c>
      <c r="F39" s="38">
        <v>1000</v>
      </c>
      <c r="G39" s="38">
        <v>1000</v>
      </c>
      <c r="H39" s="38">
        <v>997</v>
      </c>
      <c r="I39" s="43">
        <v>0.997</v>
      </c>
      <c r="J39" s="40">
        <v>24000</v>
      </c>
      <c r="K39" s="40">
        <v>24545</v>
      </c>
      <c r="L39" s="40">
        <v>22582</v>
      </c>
      <c r="M39" s="41">
        <v>0.9200244449</v>
      </c>
      <c r="N39" s="2"/>
      <c r="O39" s="2"/>
      <c r="P39" s="2"/>
      <c r="Q39" s="2"/>
      <c r="R39" s="12"/>
      <c r="S39" s="12"/>
      <c r="T39" s="2"/>
      <c r="U39" s="2"/>
    </row>
    <row r="40" spans="1:21" ht="12.75">
      <c r="A40" s="47" t="s">
        <v>197</v>
      </c>
      <c r="B40" s="37">
        <v>23000</v>
      </c>
      <c r="C40" s="38">
        <v>23545</v>
      </c>
      <c r="D40" s="38">
        <v>21585</v>
      </c>
      <c r="E40" s="43">
        <v>0.91675514971</v>
      </c>
      <c r="F40" s="38">
        <v>1000</v>
      </c>
      <c r="G40" s="38">
        <v>1000</v>
      </c>
      <c r="H40" s="38">
        <v>997</v>
      </c>
      <c r="I40" s="43">
        <v>0.997</v>
      </c>
      <c r="J40" s="40">
        <v>24000</v>
      </c>
      <c r="K40" s="40">
        <v>24545</v>
      </c>
      <c r="L40" s="40">
        <v>22582</v>
      </c>
      <c r="M40" s="41">
        <v>0.9200244449</v>
      </c>
      <c r="N40" s="2"/>
      <c r="O40" s="2"/>
      <c r="P40" s="2"/>
      <c r="Q40" s="2"/>
      <c r="R40" s="12"/>
      <c r="S40" s="12"/>
      <c r="T40" s="2"/>
      <c r="U40" s="2"/>
    </row>
    <row r="41" spans="1:21" ht="12.75">
      <c r="A41" s="45" t="s">
        <v>117</v>
      </c>
      <c r="B41" s="37">
        <v>2000</v>
      </c>
      <c r="C41" s="38">
        <v>2000</v>
      </c>
      <c r="D41" s="38">
        <v>1857</v>
      </c>
      <c r="E41" s="43">
        <v>0.9285</v>
      </c>
      <c r="F41" s="38"/>
      <c r="G41" s="38"/>
      <c r="H41" s="38"/>
      <c r="I41" s="38"/>
      <c r="J41" s="40">
        <v>2000</v>
      </c>
      <c r="K41" s="40">
        <v>2000</v>
      </c>
      <c r="L41" s="40">
        <v>1857</v>
      </c>
      <c r="M41" s="41">
        <v>0.9285</v>
      </c>
      <c r="N41" s="2"/>
      <c r="O41" s="2"/>
      <c r="P41" s="2"/>
      <c r="Q41" s="2"/>
      <c r="R41" s="12"/>
      <c r="S41" s="12"/>
      <c r="T41" s="2"/>
      <c r="U41" s="2"/>
    </row>
    <row r="42" spans="1:21" ht="12.75">
      <c r="A42" s="46" t="s">
        <v>138</v>
      </c>
      <c r="B42" s="37">
        <v>2000</v>
      </c>
      <c r="C42" s="38">
        <v>2000</v>
      </c>
      <c r="D42" s="38">
        <v>1857</v>
      </c>
      <c r="E42" s="43">
        <v>0.9285</v>
      </c>
      <c r="F42" s="38"/>
      <c r="G42" s="38"/>
      <c r="H42" s="38"/>
      <c r="I42" s="38"/>
      <c r="J42" s="40">
        <v>2000</v>
      </c>
      <c r="K42" s="40">
        <v>2000</v>
      </c>
      <c r="L42" s="40">
        <v>1857</v>
      </c>
      <c r="M42" s="41">
        <v>0.9285</v>
      </c>
      <c r="N42" s="2"/>
      <c r="O42" s="2"/>
      <c r="P42" s="2"/>
      <c r="Q42" s="2"/>
      <c r="R42" s="12"/>
      <c r="S42" s="12"/>
      <c r="T42" s="2"/>
      <c r="U42" s="2"/>
    </row>
    <row r="43" spans="1:21" ht="12.75">
      <c r="A43" s="47" t="s">
        <v>140</v>
      </c>
      <c r="B43" s="37">
        <v>2000</v>
      </c>
      <c r="C43" s="38">
        <v>2000</v>
      </c>
      <c r="D43" s="38">
        <v>1857</v>
      </c>
      <c r="E43" s="43">
        <v>0.9285</v>
      </c>
      <c r="F43" s="38"/>
      <c r="G43" s="38"/>
      <c r="H43" s="38"/>
      <c r="I43" s="38"/>
      <c r="J43" s="40">
        <v>2000</v>
      </c>
      <c r="K43" s="40">
        <v>2000</v>
      </c>
      <c r="L43" s="40">
        <v>1857</v>
      </c>
      <c r="M43" s="41">
        <v>0.9285</v>
      </c>
      <c r="N43" s="2"/>
      <c r="O43" s="2"/>
      <c r="P43" s="2"/>
      <c r="Q43" s="2"/>
      <c r="R43" s="12"/>
      <c r="S43" s="12"/>
      <c r="T43" s="2"/>
      <c r="U43" s="2"/>
    </row>
    <row r="44" spans="1:21" ht="12.75">
      <c r="A44" s="12"/>
      <c r="B44" s="1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2"/>
      <c r="S44" s="12"/>
      <c r="T44" s="2"/>
      <c r="U44" s="2"/>
    </row>
    <row r="45" spans="1:21" ht="12.75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2"/>
      <c r="S45" s="12"/>
      <c r="T45" s="2"/>
      <c r="U45" s="2"/>
    </row>
    <row r="46" spans="1:21" ht="12.75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2"/>
      <c r="S46" s="12"/>
      <c r="T46" s="2"/>
      <c r="U46" s="2"/>
    </row>
    <row r="47" spans="1:21" ht="12.75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2"/>
      <c r="S47" s="12"/>
      <c r="T47" s="2"/>
      <c r="U47" s="2"/>
    </row>
    <row r="48" spans="1:21" ht="12.75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2"/>
      <c r="S48" s="12"/>
      <c r="T48" s="2"/>
      <c r="U48" s="2"/>
    </row>
    <row r="49" spans="1:21" ht="12.75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2"/>
      <c r="S49" s="12"/>
      <c r="T49" s="2"/>
      <c r="U49" s="2"/>
    </row>
    <row r="50" spans="1:21" ht="12.75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2"/>
      <c r="S50" s="12"/>
      <c r="T50" s="2"/>
      <c r="U50" s="2"/>
    </row>
    <row r="51" spans="1:21" ht="12.75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2"/>
      <c r="S51" s="12"/>
      <c r="T51" s="2"/>
      <c r="U51" s="2"/>
    </row>
    <row r="52" spans="1:21" ht="12.75">
      <c r="A52" s="1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2"/>
      <c r="S52" s="12"/>
      <c r="T52" s="2"/>
      <c r="U52" s="2"/>
    </row>
    <row r="53" spans="1:21" ht="12.75">
      <c r="A53" s="1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2"/>
      <c r="S53" s="12"/>
      <c r="T53" s="2"/>
      <c r="U53" s="2"/>
    </row>
    <row r="54" spans="1:21" ht="12.75">
      <c r="A54" s="12"/>
      <c r="B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2"/>
      <c r="S54" s="12"/>
      <c r="T54" s="2"/>
      <c r="U54" s="2"/>
    </row>
    <row r="55" spans="1:21" ht="12.75">
      <c r="A55" s="1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2"/>
      <c r="S55" s="12"/>
      <c r="T55" s="2"/>
      <c r="U55" s="2"/>
    </row>
    <row r="56" spans="1:21" ht="12.75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2"/>
      <c r="S56" s="12"/>
      <c r="T56" s="2"/>
      <c r="U56" s="2"/>
    </row>
    <row r="57" spans="1:21" ht="12.75">
      <c r="A57" s="12"/>
      <c r="B57" s="1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2"/>
      <c r="S57" s="12"/>
      <c r="T57" s="2"/>
      <c r="U57" s="2"/>
    </row>
    <row r="58" spans="1:21" ht="12.75">
      <c r="A58" s="12"/>
      <c r="B58" s="1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2"/>
      <c r="S58" s="12"/>
      <c r="T58" s="2"/>
      <c r="U58" s="2"/>
    </row>
    <row r="59" spans="1:21" ht="12.75">
      <c r="A59" s="12"/>
      <c r="B59" s="1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2"/>
      <c r="S59" s="12"/>
      <c r="T59" s="2"/>
      <c r="U59" s="2"/>
    </row>
    <row r="60" spans="1:21" ht="12.75">
      <c r="A60" s="12"/>
      <c r="B60" s="1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2"/>
      <c r="S60" s="12"/>
      <c r="T60" s="2"/>
      <c r="U60" s="2"/>
    </row>
    <row r="61" spans="1:21" ht="12.75">
      <c r="A61" s="12"/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2"/>
      <c r="S61" s="12"/>
      <c r="T61" s="2"/>
      <c r="U61" s="2"/>
    </row>
    <row r="62" spans="1:21" ht="12.75">
      <c r="A62" s="12"/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2"/>
      <c r="S62" s="12"/>
      <c r="T62" s="2"/>
      <c r="U62" s="2"/>
    </row>
    <row r="63" spans="1:21" ht="12.75">
      <c r="A63" s="12"/>
      <c r="B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2"/>
      <c r="S63" s="12"/>
      <c r="T63" s="2"/>
      <c r="U63" s="2"/>
    </row>
    <row r="64" spans="1:21" ht="12.75">
      <c r="A64" s="12"/>
      <c r="B64" s="1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2"/>
      <c r="S64" s="12"/>
      <c r="T64" s="2"/>
      <c r="U64" s="2"/>
    </row>
    <row r="65" spans="1:21" ht="12.75">
      <c r="A65" s="12"/>
      <c r="B65" s="1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2"/>
      <c r="S65" s="12"/>
      <c r="T65" s="2"/>
      <c r="U65" s="2"/>
    </row>
    <row r="66" spans="1:21" ht="12.75">
      <c r="A66" s="12"/>
      <c r="B66" s="1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2"/>
      <c r="S66" s="12"/>
      <c r="T66" s="2"/>
      <c r="U66" s="2"/>
    </row>
    <row r="67" spans="1:21" ht="12.75">
      <c r="A67" s="12"/>
      <c r="B67" s="1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2"/>
      <c r="S67" s="12"/>
      <c r="T67" s="2"/>
      <c r="U67" s="2"/>
    </row>
    <row r="68" spans="1:21" ht="12.75">
      <c r="A68" s="12"/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2"/>
      <c r="S68" s="12"/>
      <c r="T68" s="2"/>
      <c r="U68" s="2"/>
    </row>
    <row r="69" spans="1:21" ht="12.75">
      <c r="A69" s="12"/>
      <c r="B69" s="1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2"/>
      <c r="S69" s="12"/>
      <c r="T69" s="2"/>
      <c r="U69" s="2"/>
    </row>
    <row r="70" spans="1:21" ht="12.75">
      <c r="A70" s="12"/>
      <c r="B70" s="1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2"/>
      <c r="S70" s="12"/>
      <c r="T70" s="2"/>
      <c r="U70" s="2"/>
    </row>
    <row r="71" spans="1:21" ht="12.75">
      <c r="A71" s="12"/>
      <c r="B71" s="1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2"/>
      <c r="S71" s="12"/>
      <c r="T71" s="2"/>
      <c r="U71" s="2"/>
    </row>
    <row r="72" spans="1:21" ht="12.75">
      <c r="A72" s="12"/>
      <c r="B72" s="1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2"/>
      <c r="S72" s="12"/>
      <c r="T72" s="2"/>
      <c r="U72" s="2"/>
    </row>
    <row r="73" spans="1:21" ht="12.75">
      <c r="A73" s="12"/>
      <c r="B73" s="1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2"/>
      <c r="S73" s="12"/>
      <c r="T73" s="2"/>
      <c r="U73" s="2"/>
    </row>
    <row r="74" spans="1:21" ht="12.75">
      <c r="A74" s="12"/>
      <c r="B74" s="1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2"/>
      <c r="S74" s="12"/>
      <c r="T74" s="2"/>
      <c r="U74" s="2"/>
    </row>
    <row r="75" spans="1:21" ht="12.75">
      <c r="A75" s="12"/>
      <c r="B75" s="1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2"/>
      <c r="S75" s="12"/>
      <c r="T75" s="2"/>
      <c r="U75" s="2"/>
    </row>
    <row r="76" spans="1:21" ht="12.75">
      <c r="A76" s="12"/>
      <c r="B76" s="1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2"/>
      <c r="S76" s="12"/>
      <c r="T76" s="2"/>
      <c r="U76" s="2"/>
    </row>
    <row r="77" spans="1:21" ht="12.75">
      <c r="A77" s="12"/>
      <c r="B77" s="1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2"/>
      <c r="S77" s="12"/>
      <c r="T77" s="2"/>
      <c r="U77" s="2"/>
    </row>
    <row r="78" spans="1:21" ht="12.75">
      <c r="A78" s="12"/>
      <c r="B78" s="1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2"/>
      <c r="S78" s="12"/>
      <c r="T78" s="2"/>
      <c r="U78" s="2"/>
    </row>
    <row r="79" spans="1:21" ht="12.75">
      <c r="A79" s="12"/>
      <c r="B79" s="1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2"/>
      <c r="S79" s="12"/>
      <c r="T79" s="2"/>
      <c r="U79" s="2"/>
    </row>
    <row r="80" spans="1:21" ht="12.75">
      <c r="A80" s="12"/>
      <c r="B80" s="1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2"/>
      <c r="S80" s="12"/>
      <c r="T80" s="2"/>
      <c r="U80" s="2"/>
    </row>
    <row r="81" spans="1:21" ht="12.75">
      <c r="A81" s="12"/>
      <c r="B81" s="1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2"/>
      <c r="S81" s="12"/>
      <c r="T81" s="2"/>
      <c r="U81" s="2"/>
    </row>
    <row r="82" spans="1:21" ht="12.75">
      <c r="A82" s="12"/>
      <c r="B82" s="1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2"/>
      <c r="S82" s="12"/>
      <c r="T82" s="2"/>
      <c r="U82" s="2"/>
    </row>
    <row r="83" spans="1:21" ht="12.75">
      <c r="A83" s="12"/>
      <c r="B83" s="1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2"/>
      <c r="S83" s="12"/>
      <c r="T83" s="2"/>
      <c r="U83" s="2"/>
    </row>
    <row r="84" spans="1:21" ht="12.75">
      <c r="A84" s="12"/>
      <c r="B84" s="1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2"/>
      <c r="S84" s="12"/>
      <c r="T84" s="2"/>
      <c r="U84" s="2"/>
    </row>
    <row r="85" spans="1:21" ht="12.75">
      <c r="A85" s="12"/>
      <c r="B85" s="1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2"/>
      <c r="S85" s="12"/>
      <c r="T85" s="2"/>
      <c r="U85" s="2"/>
    </row>
    <row r="86" spans="1:21" ht="12.75">
      <c r="A86" s="12"/>
      <c r="B86" s="1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2"/>
      <c r="S86" s="12"/>
      <c r="T86" s="2"/>
      <c r="U86" s="2"/>
    </row>
    <row r="87" spans="1:21" ht="12.75">
      <c r="A87" s="12"/>
      <c r="B87" s="1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2"/>
      <c r="S87" s="12"/>
      <c r="T87" s="2"/>
      <c r="U87" s="2"/>
    </row>
    <row r="88" spans="1:21" ht="12.75">
      <c r="A88" s="12"/>
      <c r="B88" s="1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2"/>
      <c r="S88" s="12"/>
      <c r="T88" s="2"/>
      <c r="U88" s="2"/>
    </row>
    <row r="89" spans="1:21" ht="12.75">
      <c r="A89" s="12"/>
      <c r="B89" s="1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2"/>
      <c r="S89" s="12"/>
      <c r="T89" s="2"/>
      <c r="U89" s="2"/>
    </row>
    <row r="90" spans="1:21" ht="12.75">
      <c r="A90" s="12"/>
      <c r="B90" s="1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2"/>
      <c r="S90" s="12"/>
      <c r="T90" s="2"/>
      <c r="U90" s="2"/>
    </row>
    <row r="91" spans="1:21" ht="12.75">
      <c r="A91" s="12"/>
      <c r="B91" s="1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2"/>
      <c r="S91" s="12"/>
      <c r="T91" s="2"/>
      <c r="U91" s="2"/>
    </row>
    <row r="92" spans="1:21" ht="12.75">
      <c r="A92" s="12"/>
      <c r="B92" s="1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2"/>
      <c r="S92" s="12"/>
      <c r="T92" s="2"/>
      <c r="U92" s="2"/>
    </row>
    <row r="93" spans="1:21" ht="12.75">
      <c r="A93" s="12"/>
      <c r="B93" s="1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2"/>
      <c r="S93" s="12"/>
      <c r="T93" s="2"/>
      <c r="U93" s="2"/>
    </row>
    <row r="94" spans="1:21" ht="12.75">
      <c r="A94" s="12"/>
      <c r="B94" s="1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2"/>
      <c r="S94" s="12"/>
      <c r="T94" s="2"/>
      <c r="U94" s="2"/>
    </row>
    <row r="95" spans="1:21" ht="12.75">
      <c r="A95" s="12"/>
      <c r="B95" s="1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2"/>
      <c r="S95" s="12"/>
      <c r="T95" s="2"/>
      <c r="U95" s="2"/>
    </row>
    <row r="96" spans="1:21" ht="12.75">
      <c r="A96" s="12"/>
      <c r="B96" s="1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2"/>
      <c r="S96" s="12"/>
      <c r="T96" s="2"/>
      <c r="U96" s="2"/>
    </row>
    <row r="97" spans="1:21" ht="12.75">
      <c r="A97" s="12"/>
      <c r="B97" s="1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2"/>
      <c r="S97" s="12"/>
      <c r="T97" s="2"/>
      <c r="U97" s="2"/>
    </row>
    <row r="98" spans="1:21" ht="12.75">
      <c r="A98" s="12"/>
      <c r="B98" s="1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2"/>
      <c r="S98" s="12"/>
      <c r="T98" s="2"/>
      <c r="U98" s="2"/>
    </row>
    <row r="99" spans="1:21" ht="12.75">
      <c r="A99" s="12"/>
      <c r="B99" s="1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2"/>
      <c r="S99" s="12"/>
      <c r="T99" s="2"/>
      <c r="U99" s="2"/>
    </row>
    <row r="100" spans="1:21" ht="12.75">
      <c r="A100" s="12"/>
      <c r="B100" s="1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2"/>
      <c r="S100" s="12"/>
      <c r="T100" s="2"/>
      <c r="U100" s="2"/>
    </row>
    <row r="101" spans="1:21" ht="12.75">
      <c r="A101" s="12"/>
      <c r="B101" s="1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2"/>
      <c r="S101" s="12"/>
      <c r="T101" s="2"/>
      <c r="U101" s="2"/>
    </row>
    <row r="102" spans="1:21" ht="12.75">
      <c r="A102" s="12"/>
      <c r="B102" s="1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2"/>
      <c r="S102" s="12"/>
      <c r="T102" s="2"/>
      <c r="U102" s="2"/>
    </row>
    <row r="103" spans="1:21" ht="12.75">
      <c r="A103" s="12"/>
      <c r="B103" s="1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2"/>
      <c r="S103" s="12"/>
      <c r="T103" s="2"/>
      <c r="U103" s="2"/>
    </row>
    <row r="104" spans="1:21" ht="12.75">
      <c r="A104" s="12"/>
      <c r="B104" s="1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2"/>
      <c r="S104" s="12"/>
      <c r="T104" s="2"/>
      <c r="U104" s="2"/>
    </row>
    <row r="105" spans="1:21" ht="12.75">
      <c r="A105" s="12"/>
      <c r="B105" s="1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2"/>
      <c r="S105" s="12"/>
      <c r="T105" s="2"/>
      <c r="U105" s="2"/>
    </row>
    <row r="106" spans="1:21" ht="12.75">
      <c r="A106" s="12"/>
      <c r="B106" s="1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2"/>
      <c r="S106" s="12"/>
      <c r="T106" s="2"/>
      <c r="U106" s="2"/>
    </row>
    <row r="107" spans="1:21" ht="12.75">
      <c r="A107" s="12"/>
      <c r="B107" s="1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2"/>
      <c r="S107" s="12"/>
      <c r="T107" s="2"/>
      <c r="U107" s="2"/>
    </row>
    <row r="108" spans="1:21" ht="12.75">
      <c r="A108" s="12"/>
      <c r="B108" s="1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2"/>
      <c r="S108" s="12"/>
      <c r="T108" s="2"/>
      <c r="U108" s="2"/>
    </row>
    <row r="109" spans="1:21" ht="12.75">
      <c r="A109" s="12"/>
      <c r="B109" s="1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2"/>
      <c r="S109" s="12"/>
      <c r="T109" s="2"/>
      <c r="U109" s="2"/>
    </row>
    <row r="110" spans="1:21" ht="12.75">
      <c r="A110" s="12"/>
      <c r="B110" s="1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2"/>
      <c r="S110" s="12"/>
      <c r="T110" s="2"/>
      <c r="U110" s="2"/>
    </row>
    <row r="111" spans="1:21" ht="12.75">
      <c r="A111" s="12"/>
      <c r="B111" s="1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2"/>
      <c r="S111" s="12"/>
      <c r="T111" s="2"/>
      <c r="U111" s="2"/>
    </row>
    <row r="112" spans="1:21" ht="12.75">
      <c r="A112" s="12"/>
      <c r="B112" s="1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2"/>
      <c r="S112" s="12"/>
      <c r="T112" s="2"/>
      <c r="U112" s="2"/>
    </row>
    <row r="113" spans="1:21" ht="12.75">
      <c r="A113" s="12"/>
      <c r="B113" s="1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2"/>
      <c r="S113" s="12"/>
      <c r="T113" s="2"/>
      <c r="U113" s="2"/>
    </row>
    <row r="114" spans="1:21" ht="12.75">
      <c r="A114" s="12"/>
      <c r="B114" s="1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2"/>
      <c r="S114" s="12"/>
      <c r="T114" s="2"/>
      <c r="U114" s="2"/>
    </row>
    <row r="115" spans="1:21" ht="12.75">
      <c r="A115" s="12"/>
      <c r="B115" s="1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2"/>
      <c r="S115" s="12"/>
      <c r="T115" s="2"/>
      <c r="U115" s="2"/>
    </row>
    <row r="116" spans="1:21" ht="12.75">
      <c r="A116" s="12"/>
      <c r="B116" s="1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2"/>
      <c r="S116" s="12"/>
      <c r="T116" s="2"/>
      <c r="U116" s="2"/>
    </row>
    <row r="117" spans="1:21" ht="12.75">
      <c r="A117" s="12"/>
      <c r="B117" s="1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2"/>
      <c r="S117" s="12"/>
      <c r="T117" s="2"/>
      <c r="U117" s="2"/>
    </row>
    <row r="118" spans="1:21" ht="12.75">
      <c r="A118" s="12"/>
      <c r="B118" s="1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2"/>
      <c r="S118" s="12"/>
      <c r="T118" s="2"/>
      <c r="U118" s="2"/>
    </row>
    <row r="119" spans="1:21" ht="12.75">
      <c r="A119" s="12"/>
      <c r="B119" s="1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2"/>
      <c r="S119" s="12"/>
      <c r="T119" s="2"/>
      <c r="U119" s="2"/>
    </row>
    <row r="120" spans="1:21" ht="12.75">
      <c r="A120" s="12"/>
      <c r="B120" s="1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2"/>
      <c r="S120" s="12"/>
      <c r="T120" s="2"/>
      <c r="U120" s="2"/>
    </row>
    <row r="121" spans="1:21" ht="12.75">
      <c r="A121" s="12"/>
      <c r="B121" s="1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2"/>
      <c r="S121" s="12"/>
      <c r="T121" s="2"/>
      <c r="U121" s="2"/>
    </row>
    <row r="122" spans="1:21" ht="12.75">
      <c r="A122" s="12"/>
      <c r="B122" s="1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2"/>
      <c r="S122" s="12"/>
      <c r="T122" s="2"/>
      <c r="U122" s="2"/>
    </row>
    <row r="123" spans="1:21" ht="12.75">
      <c r="A123" s="12"/>
      <c r="B123" s="1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2"/>
      <c r="S123" s="12"/>
      <c r="T123" s="2"/>
      <c r="U123" s="2"/>
    </row>
    <row r="124" spans="1:21" ht="12.75">
      <c r="A124" s="12"/>
      <c r="B124" s="1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2"/>
      <c r="S124" s="12"/>
      <c r="T124" s="2"/>
      <c r="U124" s="2"/>
    </row>
    <row r="125" spans="1:21" ht="12.75">
      <c r="A125" s="12"/>
      <c r="B125" s="1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2"/>
      <c r="S125" s="12"/>
      <c r="T125" s="2"/>
      <c r="U125" s="2"/>
    </row>
    <row r="126" spans="1:21" ht="12.75">
      <c r="A126" s="12"/>
      <c r="B126" s="1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2"/>
      <c r="S126" s="12"/>
      <c r="T126" s="2"/>
      <c r="U126" s="2"/>
    </row>
    <row r="127" spans="1:21" ht="12.75">
      <c r="A127" s="12"/>
      <c r="B127" s="1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2"/>
      <c r="S127" s="12"/>
      <c r="T127" s="2"/>
      <c r="U127" s="2"/>
    </row>
    <row r="128" spans="1:21" ht="12.75">
      <c r="A128" s="12"/>
      <c r="B128" s="1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2"/>
      <c r="S128" s="12"/>
      <c r="T128" s="2"/>
      <c r="U128" s="2"/>
    </row>
    <row r="129" spans="1:21" ht="12.75">
      <c r="A129" s="12"/>
      <c r="B129" s="1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2"/>
      <c r="S129" s="12"/>
      <c r="T129" s="2"/>
      <c r="U129" s="2"/>
    </row>
    <row r="130" spans="1:21" ht="12.75">
      <c r="A130" s="12"/>
      <c r="B130" s="1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2"/>
      <c r="S130" s="12"/>
      <c r="T130" s="2"/>
      <c r="U130" s="2"/>
    </row>
    <row r="131" spans="1:21" ht="12.75">
      <c r="A131" s="12"/>
      <c r="B131" s="1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2"/>
      <c r="S131" s="12"/>
      <c r="T131" s="2"/>
      <c r="U131" s="2"/>
    </row>
    <row r="132" spans="1:21" ht="12.75">
      <c r="A132" s="12"/>
      <c r="B132" s="1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2"/>
      <c r="S132" s="12"/>
      <c r="T132" s="2"/>
      <c r="U132" s="2"/>
    </row>
    <row r="133" spans="1:21" ht="12.75">
      <c r="A133" s="12"/>
      <c r="B133" s="1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2"/>
      <c r="S133" s="12"/>
      <c r="T133" s="2"/>
      <c r="U133" s="2"/>
    </row>
    <row r="134" spans="1:21" ht="12.75">
      <c r="A134" s="12"/>
      <c r="B134" s="1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2"/>
      <c r="S134" s="12"/>
      <c r="T134" s="2"/>
      <c r="U134" s="2"/>
    </row>
    <row r="135" spans="1:21" ht="12.75">
      <c r="A135" s="12"/>
      <c r="B135" s="1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2"/>
      <c r="S135" s="12"/>
      <c r="T135" s="2"/>
      <c r="U135" s="2"/>
    </row>
    <row r="136" spans="1:21" ht="12.75">
      <c r="A136" s="12"/>
      <c r="B136" s="1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2"/>
      <c r="S136" s="12"/>
      <c r="T136" s="2"/>
      <c r="U136" s="2"/>
    </row>
    <row r="137" spans="1:21" ht="12.75">
      <c r="A137" s="12"/>
      <c r="B137" s="1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2"/>
      <c r="S137" s="12"/>
      <c r="T137" s="2"/>
      <c r="U137" s="2"/>
    </row>
    <row r="138" spans="1:21" ht="12.75">
      <c r="A138" s="12"/>
      <c r="B138" s="1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2"/>
      <c r="S138" s="12"/>
      <c r="T138" s="2"/>
      <c r="U138" s="2"/>
    </row>
    <row r="139" spans="1:21" ht="12.75">
      <c r="A139" s="12"/>
      <c r="B139" s="1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2"/>
      <c r="S139" s="12"/>
      <c r="T139" s="2"/>
      <c r="U139" s="2"/>
    </row>
    <row r="140" spans="1:21" ht="12.75">
      <c r="A140" s="12"/>
      <c r="B140" s="1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2"/>
      <c r="S140" s="12"/>
      <c r="T140" s="2"/>
      <c r="U140" s="2"/>
    </row>
    <row r="141" spans="1:21" ht="12.75">
      <c r="A141" s="12"/>
      <c r="B141" s="1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2"/>
      <c r="S141" s="12"/>
      <c r="T141" s="2"/>
      <c r="U141" s="2"/>
    </row>
    <row r="142" spans="1:21" ht="12.75">
      <c r="A142" s="12"/>
      <c r="B142" s="1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2"/>
      <c r="S142" s="12"/>
      <c r="T142" s="2"/>
      <c r="U142" s="2"/>
    </row>
    <row r="143" spans="1:21" ht="12.75">
      <c r="A143" s="12"/>
      <c r="B143" s="1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2"/>
      <c r="S143" s="12"/>
      <c r="T143" s="2"/>
      <c r="U143" s="2"/>
    </row>
    <row r="144" spans="1:21" ht="12.75">
      <c r="A144" s="12"/>
      <c r="B144" s="1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2"/>
      <c r="S144" s="12"/>
      <c r="T144" s="2"/>
      <c r="U144" s="2"/>
    </row>
    <row r="145" spans="1:21" ht="12.75">
      <c r="A145" s="12"/>
      <c r="B145" s="1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2"/>
      <c r="S145" s="12"/>
      <c r="T145" s="2"/>
      <c r="U145" s="2"/>
    </row>
    <row r="146" spans="1:21" ht="12.75">
      <c r="A146" s="12"/>
      <c r="B146" s="1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2"/>
      <c r="S146" s="12"/>
      <c r="T146" s="2"/>
      <c r="U146" s="2"/>
    </row>
    <row r="147" spans="1:21" ht="12.75">
      <c r="A147" s="12"/>
      <c r="B147" s="1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2"/>
      <c r="S147" s="12"/>
      <c r="T147" s="2"/>
      <c r="U147" s="2"/>
    </row>
    <row r="148" spans="1:21" ht="12.75">
      <c r="A148" s="12"/>
      <c r="B148" s="1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2"/>
      <c r="S148" s="12"/>
      <c r="T148" s="2"/>
      <c r="U148" s="2"/>
    </row>
    <row r="149" spans="1:21" ht="12.75">
      <c r="A149" s="12"/>
      <c r="B149" s="1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2"/>
      <c r="S149" s="12"/>
      <c r="T149" s="2"/>
      <c r="U149" s="2"/>
    </row>
    <row r="150" spans="1:21" ht="12.75">
      <c r="A150" s="12"/>
      <c r="B150" s="1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2"/>
      <c r="S150" s="12"/>
      <c r="T150" s="2"/>
      <c r="U150" s="2"/>
    </row>
    <row r="151" spans="1:21" ht="12.75">
      <c r="A151" s="12"/>
      <c r="B151" s="1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2"/>
      <c r="S151" s="12"/>
      <c r="T151" s="2"/>
      <c r="U151" s="2"/>
    </row>
    <row r="152" spans="1:21" ht="12.75">
      <c r="A152" s="12"/>
      <c r="B152" s="1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2"/>
      <c r="S152" s="12"/>
      <c r="T152" s="2"/>
      <c r="U152" s="2"/>
    </row>
    <row r="153" spans="1:21" ht="12.75">
      <c r="A153" s="12"/>
      <c r="B153" s="1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2"/>
      <c r="S153" s="12"/>
      <c r="T153" s="2"/>
      <c r="U153" s="2"/>
    </row>
    <row r="154" spans="1:21" ht="12.75">
      <c r="A154" s="12"/>
      <c r="B154" s="1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2"/>
      <c r="S154" s="12"/>
      <c r="T154" s="2"/>
      <c r="U154" s="2"/>
    </row>
    <row r="155" spans="1:21" ht="12.75">
      <c r="A155" s="12"/>
      <c r="B155" s="1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2"/>
      <c r="S155" s="12"/>
      <c r="T155" s="2"/>
      <c r="U155" s="2"/>
    </row>
    <row r="156" spans="1:21" ht="12.75">
      <c r="A156" s="12"/>
      <c r="B156" s="1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2"/>
      <c r="S156" s="12"/>
      <c r="T156" s="2"/>
      <c r="U156" s="2"/>
    </row>
    <row r="157" spans="1:21" ht="12.75">
      <c r="A157" s="12"/>
      <c r="B157" s="1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2"/>
      <c r="S157" s="12"/>
      <c r="T157" s="2"/>
      <c r="U157" s="2"/>
    </row>
    <row r="158" spans="1:21" ht="12.75">
      <c r="A158" s="12"/>
      <c r="B158" s="1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2"/>
      <c r="S158" s="12"/>
      <c r="T158" s="2"/>
      <c r="U158" s="2"/>
    </row>
    <row r="159" spans="1:21" ht="12.75">
      <c r="A159" s="12"/>
      <c r="B159" s="1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2"/>
      <c r="S159" s="12"/>
      <c r="T159" s="2"/>
      <c r="U159" s="2"/>
    </row>
    <row r="160" spans="1:21" ht="12.75">
      <c r="A160" s="12"/>
      <c r="B160" s="1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2"/>
      <c r="S160" s="12"/>
      <c r="T160" s="2"/>
      <c r="U160" s="2"/>
    </row>
    <row r="161" spans="1:21" ht="12.75">
      <c r="A161" s="12"/>
      <c r="B161" s="1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2"/>
      <c r="S161" s="12"/>
      <c r="T161" s="2"/>
      <c r="U161" s="2"/>
    </row>
    <row r="162" spans="1:21" ht="12.75">
      <c r="A162" s="12"/>
      <c r="B162" s="1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2"/>
      <c r="S162" s="12"/>
      <c r="T162" s="2"/>
      <c r="U162" s="2"/>
    </row>
    <row r="163" spans="1:21" ht="12.75">
      <c r="A163" s="12"/>
      <c r="B163" s="1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2"/>
      <c r="S163" s="12"/>
      <c r="T163" s="2"/>
      <c r="U163" s="2"/>
    </row>
    <row r="164" spans="1:21" ht="12.75">
      <c r="A164" s="12"/>
      <c r="B164" s="1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2"/>
      <c r="S164" s="12"/>
      <c r="T164" s="2"/>
      <c r="U164" s="2"/>
    </row>
    <row r="165" spans="1:21" ht="12.75">
      <c r="A165" s="12"/>
      <c r="B165" s="1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2"/>
      <c r="S165" s="12"/>
      <c r="T165" s="2"/>
      <c r="U165" s="2"/>
    </row>
    <row r="166" spans="1:21" ht="12.75">
      <c r="A166" s="12"/>
      <c r="B166" s="1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2"/>
      <c r="S166" s="12"/>
      <c r="T166" s="2"/>
      <c r="U166" s="2"/>
    </row>
    <row r="167" spans="1:21" ht="12.75">
      <c r="A167" s="12"/>
      <c r="B167" s="1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2"/>
      <c r="S167" s="12"/>
      <c r="T167" s="2"/>
      <c r="U167" s="2"/>
    </row>
    <row r="168" spans="1:21" ht="12.75">
      <c r="A168" s="12"/>
      <c r="B168" s="1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2"/>
      <c r="S168" s="12"/>
      <c r="T168" s="2"/>
      <c r="U168" s="2"/>
    </row>
    <row r="169" spans="1:21" ht="12.75">
      <c r="A169" s="12"/>
      <c r="B169" s="1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2"/>
      <c r="S169" s="12"/>
      <c r="T169" s="2"/>
      <c r="U169" s="2"/>
    </row>
    <row r="170" spans="1:21" ht="12.75">
      <c r="A170" s="12"/>
      <c r="B170" s="1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2"/>
      <c r="S170" s="12"/>
      <c r="T170" s="2"/>
      <c r="U170" s="2"/>
    </row>
    <row r="171" spans="1:21" ht="12.75">
      <c r="A171" s="12"/>
      <c r="B171" s="1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2"/>
      <c r="S171" s="12"/>
      <c r="T171" s="2"/>
      <c r="U171" s="2"/>
    </row>
    <row r="172" spans="1:21" ht="12.75">
      <c r="A172" s="12"/>
      <c r="B172" s="1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2"/>
      <c r="S172" s="12"/>
      <c r="T172" s="2"/>
      <c r="U172" s="2"/>
    </row>
    <row r="173" spans="1:21" ht="12.75">
      <c r="A173" s="1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1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1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1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1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1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1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1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1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1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1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1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1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1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1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1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1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1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1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1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1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1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1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7" sqref="A7"/>
    </sheetView>
  </sheetViews>
  <sheetFormatPr defaultColWidth="9.140625" defaultRowHeight="12.75"/>
  <cols>
    <col min="1" max="1" width="53.7109375" style="0" bestFit="1" customWidth="1"/>
    <col min="2" max="4" width="12.7109375" style="0" customWidth="1"/>
    <col min="5" max="5" width="10.7109375" style="0" customWidth="1"/>
    <col min="6" max="8" width="12.7109375" style="0" customWidth="1"/>
    <col min="9" max="9" width="10.7109375" style="0" customWidth="1"/>
    <col min="10" max="12" width="12.7109375" style="0" customWidth="1"/>
    <col min="13" max="13" width="10.7109375" style="0" customWidth="1"/>
  </cols>
  <sheetData>
    <row r="1" spans="1:13" ht="12.75">
      <c r="A1" s="15" t="s">
        <v>90</v>
      </c>
      <c r="C1" s="16"/>
      <c r="D1" s="16"/>
      <c r="M1" s="17" t="s">
        <v>99</v>
      </c>
    </row>
    <row r="2" spans="1:13" ht="12.75">
      <c r="A2" s="18">
        <f ca="1">TODAY()</f>
        <v>38784</v>
      </c>
      <c r="C2" s="16"/>
      <c r="D2" s="16"/>
      <c r="M2" s="17" t="s">
        <v>91</v>
      </c>
    </row>
    <row r="3" spans="1:13" ht="15.75">
      <c r="A3" s="57" t="s">
        <v>112</v>
      </c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</row>
    <row r="4" spans="1:5" ht="12.75">
      <c r="A4" s="19"/>
      <c r="B4" s="20"/>
      <c r="C4" s="21"/>
      <c r="D4" s="16"/>
      <c r="E4" s="16"/>
    </row>
    <row r="5" spans="1:13" ht="12.75">
      <c r="A5" s="23" t="s">
        <v>93</v>
      </c>
      <c r="B5" s="60" t="s">
        <v>201</v>
      </c>
      <c r="D5" s="16"/>
      <c r="M5" s="22" t="s">
        <v>92</v>
      </c>
    </row>
    <row r="6" spans="1:5" ht="12.75">
      <c r="A6" s="19"/>
      <c r="B6" s="20"/>
      <c r="C6" s="21"/>
      <c r="D6" s="16"/>
      <c r="E6" s="16"/>
    </row>
    <row r="7" spans="1:13" ht="12.75">
      <c r="A7" s="19"/>
      <c r="B7" s="51"/>
      <c r="C7" s="52"/>
      <c r="D7" s="52"/>
      <c r="E7" s="53"/>
      <c r="F7" s="52"/>
      <c r="G7" s="52"/>
      <c r="H7" s="52"/>
      <c r="I7" s="53"/>
      <c r="J7" s="52"/>
      <c r="K7" s="52"/>
      <c r="L7" s="52"/>
      <c r="M7" s="53"/>
    </row>
    <row r="10" spans="1:13" s="11" customFormat="1" ht="15.75" customHeight="1">
      <c r="A10" s="9"/>
      <c r="B10" s="56" t="s">
        <v>94</v>
      </c>
      <c r="C10" s="56"/>
      <c r="D10" s="56"/>
      <c r="E10" s="56"/>
      <c r="F10" s="56" t="s">
        <v>95</v>
      </c>
      <c r="G10" s="56"/>
      <c r="H10" s="56"/>
      <c r="I10" s="56"/>
      <c r="J10" s="56" t="s">
        <v>81</v>
      </c>
      <c r="K10" s="56"/>
      <c r="L10" s="56"/>
      <c r="M10" s="56"/>
    </row>
    <row r="11" spans="1:13" s="8" customFormat="1" ht="41.25" customHeight="1">
      <c r="A11" s="24" t="s">
        <v>96</v>
      </c>
      <c r="B11" s="10" t="s">
        <v>78</v>
      </c>
      <c r="C11" s="10" t="s">
        <v>97</v>
      </c>
      <c r="D11" s="10" t="s">
        <v>79</v>
      </c>
      <c r="E11" s="10" t="s">
        <v>80</v>
      </c>
      <c r="F11" s="10" t="s">
        <v>78</v>
      </c>
      <c r="G11" s="10" t="s">
        <v>97</v>
      </c>
      <c r="H11" s="10" t="s">
        <v>79</v>
      </c>
      <c r="I11" s="10" t="s">
        <v>80</v>
      </c>
      <c r="J11" s="10" t="s">
        <v>78</v>
      </c>
      <c r="K11" s="10" t="s">
        <v>97</v>
      </c>
      <c r="L11" s="10" t="s">
        <v>79</v>
      </c>
      <c r="M11" s="10" t="s">
        <v>80</v>
      </c>
    </row>
    <row r="12" spans="1:13" s="28" customFormat="1" ht="12.75">
      <c r="A12" s="25" t="s">
        <v>98</v>
      </c>
      <c r="B12" s="27">
        <f>+vydavky!B17</f>
        <v>11643957</v>
      </c>
      <c r="C12" s="27">
        <f>+vydavky!C17</f>
        <v>12329048</v>
      </c>
      <c r="D12" s="27">
        <f>+vydavky!D17</f>
        <v>12313252</v>
      </c>
      <c r="E12" s="26">
        <f>IF(C12&lt;&gt;0,100*(D12/C12),0)</f>
        <v>99.87187980775158</v>
      </c>
      <c r="F12" s="27">
        <f>+vydavky!F17</f>
        <v>15518467</v>
      </c>
      <c r="G12" s="27">
        <f>+vydavky!G17</f>
        <v>6773881</v>
      </c>
      <c r="H12" s="27">
        <f>+vydavky!H17</f>
        <v>6767638</v>
      </c>
      <c r="I12" s="26">
        <f>IF(G12&lt;&gt;0,100*(H12/G12),0)</f>
        <v>99.90783717635429</v>
      </c>
      <c r="J12" s="48">
        <f aca="true" t="shared" si="0" ref="J12:L13">B12+F12</f>
        <v>27162424</v>
      </c>
      <c r="K12" s="48">
        <f t="shared" si="0"/>
        <v>19102929</v>
      </c>
      <c r="L12" s="48">
        <f t="shared" si="0"/>
        <v>19080890</v>
      </c>
      <c r="M12" s="26">
        <f>IF(K12&lt;&gt;0,100*(L12/K12),0)</f>
        <v>99.88463025748564</v>
      </c>
    </row>
    <row r="13" spans="1:13" s="8" customFormat="1" ht="11.25" customHeight="1">
      <c r="A13" s="29" t="str">
        <f>+vydavky!A18</f>
        <v>01  VŠEOBECNÉ VEREJNÉ SLUŽBY</v>
      </c>
      <c r="B13" s="30">
        <f>+vydavky!B18</f>
        <v>7000</v>
      </c>
      <c r="C13" s="30">
        <f>+vydavky!C18</f>
        <v>3462</v>
      </c>
      <c r="D13" s="30">
        <f>+vydavky!D18</f>
        <v>3155</v>
      </c>
      <c r="E13" s="49">
        <f>IF(C13&lt;&gt;0,100*(D13/C13),0)</f>
        <v>91.13229347198151</v>
      </c>
      <c r="F13" s="30">
        <f>+vydavky!F18</f>
        <v>0</v>
      </c>
      <c r="G13" s="30">
        <f>+vydavky!G18</f>
        <v>0</v>
      </c>
      <c r="H13" s="30">
        <f>+vydavky!H18</f>
        <v>0</v>
      </c>
      <c r="I13" s="49">
        <f>IF(G13&lt;&gt;0,100*(H13/G13),0)</f>
        <v>0</v>
      </c>
      <c r="J13" s="50">
        <f t="shared" si="0"/>
        <v>7000</v>
      </c>
      <c r="K13" s="50">
        <f t="shared" si="0"/>
        <v>3462</v>
      </c>
      <c r="L13" s="50">
        <f t="shared" si="0"/>
        <v>3155</v>
      </c>
      <c r="M13" s="49">
        <f>IF(K13&lt;&gt;0,100*(L13/K13),0)</f>
        <v>91.13229347198151</v>
      </c>
    </row>
    <row r="14" spans="1:13" s="8" customFormat="1" ht="12.75">
      <c r="A14" s="29" t="str">
        <f>+vydavky!A19</f>
        <v>01.1  Výdavky verejnej správy, finančná a rozpočtová oblasť,</v>
      </c>
      <c r="B14" s="30">
        <f>+vydavky!B19</f>
        <v>7000</v>
      </c>
      <c r="C14" s="30">
        <f>+vydavky!C19</f>
        <v>3462</v>
      </c>
      <c r="D14" s="30">
        <f>+vydavky!D19</f>
        <v>3155</v>
      </c>
      <c r="E14" s="49">
        <f aca="true" t="shared" si="1" ref="E14:E38">IF(C14&lt;&gt;0,100*(D14/C14),0)</f>
        <v>91.13229347198151</v>
      </c>
      <c r="F14" s="30">
        <f>+vydavky!F19</f>
        <v>0</v>
      </c>
      <c r="G14" s="30">
        <f>+vydavky!G19</f>
        <v>0</v>
      </c>
      <c r="H14" s="30">
        <f>+vydavky!H19</f>
        <v>0</v>
      </c>
      <c r="I14" s="49">
        <f aca="true" t="shared" si="2" ref="I14:I38">IF(G14&lt;&gt;0,100*(H14/G14),0)</f>
        <v>0</v>
      </c>
      <c r="J14" s="50">
        <f aca="true" t="shared" si="3" ref="J14:J38">B14+F14</f>
        <v>7000</v>
      </c>
      <c r="K14" s="50">
        <f aca="true" t="shared" si="4" ref="K14:K38">C14+G14</f>
        <v>3462</v>
      </c>
      <c r="L14" s="50">
        <f aca="true" t="shared" si="5" ref="L14:L38">D14+H14</f>
        <v>3155</v>
      </c>
      <c r="M14" s="49">
        <f aca="true" t="shared" si="6" ref="M14:M38">IF(K14&lt;&gt;0,100*(L14/K14),0)</f>
        <v>91.13229347198151</v>
      </c>
    </row>
    <row r="15" spans="1:13" s="8" customFormat="1" ht="12.75">
      <c r="A15" s="29" t="str">
        <f>+vydavky!A20</f>
        <v>01.1.3  Zahraničná oblasť</v>
      </c>
      <c r="B15" s="30">
        <f>+vydavky!B20</f>
        <v>7000</v>
      </c>
      <c r="C15" s="30">
        <f>+vydavky!C20</f>
        <v>3462</v>
      </c>
      <c r="D15" s="30">
        <f>+vydavky!D20</f>
        <v>3155</v>
      </c>
      <c r="E15" s="49">
        <f t="shared" si="1"/>
        <v>91.13229347198151</v>
      </c>
      <c r="F15" s="30">
        <f>+vydavky!F20</f>
        <v>0</v>
      </c>
      <c r="G15" s="30">
        <f>+vydavky!G20</f>
        <v>0</v>
      </c>
      <c r="H15" s="30">
        <f>+vydavky!H20</f>
        <v>0</v>
      </c>
      <c r="I15" s="49">
        <f t="shared" si="2"/>
        <v>0</v>
      </c>
      <c r="J15" s="50">
        <f t="shared" si="3"/>
        <v>7000</v>
      </c>
      <c r="K15" s="50">
        <f t="shared" si="4"/>
        <v>3462</v>
      </c>
      <c r="L15" s="50">
        <f t="shared" si="5"/>
        <v>3155</v>
      </c>
      <c r="M15" s="49">
        <f t="shared" si="6"/>
        <v>91.13229347198151</v>
      </c>
    </row>
    <row r="16" spans="1:13" s="8" customFormat="1" ht="12.75">
      <c r="A16" s="29" t="str">
        <f>+vydavky!A21</f>
        <v>02  OBRANA</v>
      </c>
      <c r="B16" s="30">
        <f>+vydavky!B21</f>
        <v>44000</v>
      </c>
      <c r="C16" s="30">
        <f>+vydavky!C21</f>
        <v>43557</v>
      </c>
      <c r="D16" s="30">
        <f>+vydavky!D21</f>
        <v>39926</v>
      </c>
      <c r="E16" s="49">
        <f t="shared" si="1"/>
        <v>91.66379686387951</v>
      </c>
      <c r="F16" s="30">
        <f>+vydavky!F21</f>
        <v>0</v>
      </c>
      <c r="G16" s="30">
        <f>+vydavky!G21</f>
        <v>0</v>
      </c>
      <c r="H16" s="30">
        <f>+vydavky!H21</f>
        <v>0</v>
      </c>
      <c r="I16" s="49">
        <f t="shared" si="2"/>
        <v>0</v>
      </c>
      <c r="J16" s="50">
        <f t="shared" si="3"/>
        <v>44000</v>
      </c>
      <c r="K16" s="50">
        <f t="shared" si="4"/>
        <v>43557</v>
      </c>
      <c r="L16" s="50">
        <f t="shared" si="5"/>
        <v>39926</v>
      </c>
      <c r="M16" s="49">
        <f t="shared" si="6"/>
        <v>91.66379686387951</v>
      </c>
    </row>
    <row r="17" spans="1:13" s="8" customFormat="1" ht="12.75">
      <c r="A17" s="29" t="str">
        <f>+vydavky!A22</f>
        <v>02.1  Vojenská obrana</v>
      </c>
      <c r="B17" s="30">
        <f>+vydavky!B22</f>
        <v>44000</v>
      </c>
      <c r="C17" s="30">
        <f>+vydavky!C22</f>
        <v>43557</v>
      </c>
      <c r="D17" s="30">
        <f>+vydavky!D22</f>
        <v>39926</v>
      </c>
      <c r="E17" s="49">
        <f t="shared" si="1"/>
        <v>91.66379686387951</v>
      </c>
      <c r="F17" s="30">
        <f>+vydavky!F22</f>
        <v>0</v>
      </c>
      <c r="G17" s="30">
        <f>+vydavky!G22</f>
        <v>0</v>
      </c>
      <c r="H17" s="30">
        <f>+vydavky!H22</f>
        <v>0</v>
      </c>
      <c r="I17" s="49">
        <f t="shared" si="2"/>
        <v>0</v>
      </c>
      <c r="J17" s="50">
        <f t="shared" si="3"/>
        <v>44000</v>
      </c>
      <c r="K17" s="50">
        <f t="shared" si="4"/>
        <v>43557</v>
      </c>
      <c r="L17" s="50">
        <f t="shared" si="5"/>
        <v>39926</v>
      </c>
      <c r="M17" s="49">
        <f t="shared" si="6"/>
        <v>91.66379686387951</v>
      </c>
    </row>
    <row r="18" spans="1:13" s="8" customFormat="1" ht="12.75">
      <c r="A18" s="29" t="str">
        <f>+vydavky!A23</f>
        <v>02.1.0  Vojenská obrana</v>
      </c>
      <c r="B18" s="30">
        <f>+vydavky!B23</f>
        <v>44000</v>
      </c>
      <c r="C18" s="30">
        <f>+vydavky!C23</f>
        <v>43557</v>
      </c>
      <c r="D18" s="30">
        <f>+vydavky!D23</f>
        <v>39926</v>
      </c>
      <c r="E18" s="49">
        <f t="shared" si="1"/>
        <v>91.66379686387951</v>
      </c>
      <c r="F18" s="30">
        <f>+vydavky!F23</f>
        <v>0</v>
      </c>
      <c r="G18" s="30">
        <f>+vydavky!G23</f>
        <v>0</v>
      </c>
      <c r="H18" s="30">
        <f>+vydavky!H23</f>
        <v>0</v>
      </c>
      <c r="I18" s="49">
        <f t="shared" si="2"/>
        <v>0</v>
      </c>
      <c r="J18" s="50">
        <f t="shared" si="3"/>
        <v>44000</v>
      </c>
      <c r="K18" s="50">
        <f t="shared" si="4"/>
        <v>43557</v>
      </c>
      <c r="L18" s="50">
        <f t="shared" si="5"/>
        <v>39926</v>
      </c>
      <c r="M18" s="49">
        <f t="shared" si="6"/>
        <v>91.66379686387951</v>
      </c>
    </row>
    <row r="19" spans="1:13" s="8" customFormat="1" ht="12.75">
      <c r="A19" s="29" t="str">
        <f>+vydavky!A24</f>
        <v>03  VEREJNÝ PORIADOK A BEZPEČNOSŤ</v>
      </c>
      <c r="B19" s="30">
        <f>+vydavky!B24</f>
        <v>515998</v>
      </c>
      <c r="C19" s="30">
        <f>+vydavky!C24</f>
        <v>537578</v>
      </c>
      <c r="D19" s="30">
        <f>+vydavky!D24</f>
        <v>537867</v>
      </c>
      <c r="E19" s="49">
        <f t="shared" si="1"/>
        <v>100.05375964046148</v>
      </c>
      <c r="F19" s="30">
        <f>+vydavky!F24</f>
        <v>25000</v>
      </c>
      <c r="G19" s="30">
        <f>+vydavky!G24</f>
        <v>23614</v>
      </c>
      <c r="H19" s="30">
        <f>+vydavky!H24</f>
        <v>23613</v>
      </c>
      <c r="I19" s="49">
        <f t="shared" si="2"/>
        <v>99.99576522401965</v>
      </c>
      <c r="J19" s="50">
        <f t="shared" si="3"/>
        <v>540998</v>
      </c>
      <c r="K19" s="50">
        <f t="shared" si="4"/>
        <v>561192</v>
      </c>
      <c r="L19" s="50">
        <f t="shared" si="5"/>
        <v>561480</v>
      </c>
      <c r="M19" s="49">
        <f t="shared" si="6"/>
        <v>100.05131933455928</v>
      </c>
    </row>
    <row r="20" spans="1:13" ht="12.75">
      <c r="A20" s="29" t="str">
        <f>+vydavky!A25</f>
        <v>03.6  Verejný poriadok a bezpečnosť inde neklasifikované</v>
      </c>
      <c r="B20" s="30">
        <f>+vydavky!B25</f>
        <v>515998</v>
      </c>
      <c r="C20" s="30">
        <f>+vydavky!C25</f>
        <v>537578</v>
      </c>
      <c r="D20" s="30">
        <f>+vydavky!D25</f>
        <v>537867</v>
      </c>
      <c r="E20" s="49">
        <f t="shared" si="1"/>
        <v>100.05375964046148</v>
      </c>
      <c r="F20" s="30">
        <f>+vydavky!F25</f>
        <v>25000</v>
      </c>
      <c r="G20" s="30">
        <f>+vydavky!G25</f>
        <v>23614</v>
      </c>
      <c r="H20" s="30">
        <f>+vydavky!H25</f>
        <v>23613</v>
      </c>
      <c r="I20" s="49">
        <f t="shared" si="2"/>
        <v>99.99576522401965</v>
      </c>
      <c r="J20" s="50">
        <f t="shared" si="3"/>
        <v>540998</v>
      </c>
      <c r="K20" s="50">
        <f t="shared" si="4"/>
        <v>561192</v>
      </c>
      <c r="L20" s="50">
        <f t="shared" si="5"/>
        <v>561480</v>
      </c>
      <c r="M20" s="49">
        <f t="shared" si="6"/>
        <v>100.05131933455928</v>
      </c>
    </row>
    <row r="21" spans="1:13" ht="12.75">
      <c r="A21" s="29" t="str">
        <f>+vydavky!A26</f>
        <v>03.6.0  Verejný poriadok a bezpečnosť inde neklasifikované</v>
      </c>
      <c r="B21" s="30">
        <f>+vydavky!B26</f>
        <v>515998</v>
      </c>
      <c r="C21" s="30">
        <f>+vydavky!C26</f>
        <v>537578</v>
      </c>
      <c r="D21" s="30">
        <f>+vydavky!D26</f>
        <v>537867</v>
      </c>
      <c r="E21" s="49">
        <f t="shared" si="1"/>
        <v>100.05375964046148</v>
      </c>
      <c r="F21" s="30">
        <f>+vydavky!F26</f>
        <v>25000</v>
      </c>
      <c r="G21" s="30">
        <f>+vydavky!G26</f>
        <v>23614</v>
      </c>
      <c r="H21" s="30">
        <f>+vydavky!H26</f>
        <v>23613</v>
      </c>
      <c r="I21" s="49">
        <f t="shared" si="2"/>
        <v>99.99576522401965</v>
      </c>
      <c r="J21" s="50">
        <f t="shared" si="3"/>
        <v>540998</v>
      </c>
      <c r="K21" s="50">
        <f t="shared" si="4"/>
        <v>561192</v>
      </c>
      <c r="L21" s="50">
        <f t="shared" si="5"/>
        <v>561480</v>
      </c>
      <c r="M21" s="49">
        <f t="shared" si="6"/>
        <v>100.05131933455928</v>
      </c>
    </row>
    <row r="22" spans="1:13" ht="12.75">
      <c r="A22" s="29" t="str">
        <f>+vydavky!A27</f>
        <v>04  EKONOMICKÁ  OBLASŤ</v>
      </c>
      <c r="B22" s="30">
        <f>+vydavky!B27</f>
        <v>11051959</v>
      </c>
      <c r="C22" s="30">
        <f>+vydavky!C27</f>
        <v>11718906</v>
      </c>
      <c r="D22" s="30">
        <f>+vydavky!D27</f>
        <v>11708862</v>
      </c>
      <c r="E22" s="49">
        <f t="shared" si="1"/>
        <v>99.91429234094036</v>
      </c>
      <c r="F22" s="30">
        <f>+vydavky!F27</f>
        <v>15492467</v>
      </c>
      <c r="G22" s="30">
        <f>+vydavky!G27</f>
        <v>6749267</v>
      </c>
      <c r="H22" s="30">
        <f>+vydavky!H27</f>
        <v>6743028</v>
      </c>
      <c r="I22" s="49">
        <f t="shared" si="2"/>
        <v>99.90756033210717</v>
      </c>
      <c r="J22" s="50">
        <f t="shared" si="3"/>
        <v>26544426</v>
      </c>
      <c r="K22" s="50">
        <f t="shared" si="4"/>
        <v>18468173</v>
      </c>
      <c r="L22" s="50">
        <f t="shared" si="5"/>
        <v>18451890</v>
      </c>
      <c r="M22" s="49">
        <f t="shared" si="6"/>
        <v>99.91183210163777</v>
      </c>
    </row>
    <row r="23" spans="1:13" ht="12.75">
      <c r="A23" s="29" t="str">
        <f>+vydavky!A28</f>
        <v>04.5  Doprava</v>
      </c>
      <c r="B23" s="30">
        <f>+vydavky!B28</f>
        <v>10937557</v>
      </c>
      <c r="C23" s="30">
        <f>+vydavky!C28</f>
        <v>11595746</v>
      </c>
      <c r="D23" s="30">
        <f>+vydavky!D28</f>
        <v>11590424</v>
      </c>
      <c r="E23" s="49">
        <f t="shared" si="1"/>
        <v>99.95410385843222</v>
      </c>
      <c r="F23" s="30">
        <f>+vydavky!F28</f>
        <v>15486467</v>
      </c>
      <c r="G23" s="30">
        <f>+vydavky!G28</f>
        <v>6743991</v>
      </c>
      <c r="H23" s="30">
        <f>+vydavky!H28</f>
        <v>6737825</v>
      </c>
      <c r="I23" s="49">
        <f t="shared" si="2"/>
        <v>99.90857045924291</v>
      </c>
      <c r="J23" s="50">
        <f t="shared" si="3"/>
        <v>26424024</v>
      </c>
      <c r="K23" s="50">
        <f t="shared" si="4"/>
        <v>18339737</v>
      </c>
      <c r="L23" s="50">
        <f t="shared" si="5"/>
        <v>18328249</v>
      </c>
      <c r="M23" s="49">
        <f t="shared" si="6"/>
        <v>99.9373600613793</v>
      </c>
    </row>
    <row r="24" spans="1:13" ht="12.75">
      <c r="A24" s="29" t="str">
        <f>+vydavky!A29</f>
        <v>04.5.1  Cestná doprava</v>
      </c>
      <c r="B24" s="30">
        <f>+vydavky!B29</f>
        <v>2548996</v>
      </c>
      <c r="C24" s="30">
        <f>+vydavky!C29</f>
        <v>2806824</v>
      </c>
      <c r="D24" s="30">
        <f>+vydavky!D29</f>
        <v>2802355</v>
      </c>
      <c r="E24" s="49">
        <f t="shared" si="1"/>
        <v>99.84078089684284</v>
      </c>
      <c r="F24" s="30">
        <f>+vydavky!F29</f>
        <v>12907489</v>
      </c>
      <c r="G24" s="30">
        <f>+vydavky!G29</f>
        <v>6555739</v>
      </c>
      <c r="H24" s="30">
        <f>+vydavky!H29</f>
        <v>6549617</v>
      </c>
      <c r="I24" s="49">
        <f t="shared" si="2"/>
        <v>99.90661617248642</v>
      </c>
      <c r="J24" s="50">
        <f t="shared" si="3"/>
        <v>15456485</v>
      </c>
      <c r="K24" s="50">
        <f t="shared" si="4"/>
        <v>9362563</v>
      </c>
      <c r="L24" s="50">
        <f t="shared" si="5"/>
        <v>9351972</v>
      </c>
      <c r="M24" s="49">
        <f t="shared" si="6"/>
        <v>99.88687926585914</v>
      </c>
    </row>
    <row r="25" spans="1:13" ht="12.75">
      <c r="A25" s="29" t="str">
        <f>+vydavky!A30</f>
        <v>04.5.2  Vodná doprava</v>
      </c>
      <c r="B25" s="30">
        <f>+vydavky!B30</f>
        <v>34687</v>
      </c>
      <c r="C25" s="30">
        <f>+vydavky!C30</f>
        <v>39355</v>
      </c>
      <c r="D25" s="30">
        <f>+vydavky!D30</f>
        <v>39345</v>
      </c>
      <c r="E25" s="49">
        <f t="shared" si="1"/>
        <v>99.97459026807267</v>
      </c>
      <c r="F25" s="30">
        <f>+vydavky!F30</f>
        <v>3000</v>
      </c>
      <c r="G25" s="30">
        <f>+vydavky!G30</f>
        <v>6432</v>
      </c>
      <c r="H25" s="30">
        <f>+vydavky!H30</f>
        <v>6432</v>
      </c>
      <c r="I25" s="49">
        <f t="shared" si="2"/>
        <v>100</v>
      </c>
      <c r="J25" s="50">
        <f t="shared" si="3"/>
        <v>37687</v>
      </c>
      <c r="K25" s="50">
        <f t="shared" si="4"/>
        <v>45787</v>
      </c>
      <c r="L25" s="50">
        <f t="shared" si="5"/>
        <v>45777</v>
      </c>
      <c r="M25" s="49">
        <f t="shared" si="6"/>
        <v>99.9781597396641</v>
      </c>
    </row>
    <row r="26" spans="1:13" ht="12.75">
      <c r="A26" s="29" t="str">
        <f>+vydavky!A31</f>
        <v>04.5.3  Železničná doprava</v>
      </c>
      <c r="B26" s="30">
        <f>+vydavky!B31</f>
        <v>8220593</v>
      </c>
      <c r="C26" s="30">
        <f>+vydavky!C31</f>
        <v>8595237</v>
      </c>
      <c r="D26" s="30">
        <f>+vydavky!D31</f>
        <v>8594788</v>
      </c>
      <c r="E26" s="49">
        <f t="shared" si="1"/>
        <v>99.99477617661968</v>
      </c>
      <c r="F26" s="30">
        <f>+vydavky!F31</f>
        <v>2526426</v>
      </c>
      <c r="G26" s="30">
        <f>+vydavky!G31</f>
        <v>147190</v>
      </c>
      <c r="H26" s="30">
        <f>+vydavky!H31</f>
        <v>147150</v>
      </c>
      <c r="I26" s="49">
        <f t="shared" si="2"/>
        <v>99.97282424077723</v>
      </c>
      <c r="J26" s="50">
        <f t="shared" si="3"/>
        <v>10747019</v>
      </c>
      <c r="K26" s="50">
        <f t="shared" si="4"/>
        <v>8742427</v>
      </c>
      <c r="L26" s="50">
        <f t="shared" si="5"/>
        <v>8741938</v>
      </c>
      <c r="M26" s="49">
        <f t="shared" si="6"/>
        <v>99.99440658755286</v>
      </c>
    </row>
    <row r="27" spans="1:13" ht="12.75">
      <c r="A27" s="29" t="str">
        <f>+vydavky!A32</f>
        <v>04.5.4  Letecká doprava</v>
      </c>
      <c r="B27" s="30">
        <f>+vydavky!B32</f>
        <v>113281</v>
      </c>
      <c r="C27" s="30">
        <f>+vydavky!C32</f>
        <v>154110</v>
      </c>
      <c r="D27" s="30">
        <f>+vydavky!D32</f>
        <v>153936</v>
      </c>
      <c r="E27" s="49">
        <f t="shared" si="1"/>
        <v>99.88709363441698</v>
      </c>
      <c r="F27" s="30">
        <f>+vydavky!F32</f>
        <v>49552</v>
      </c>
      <c r="G27" s="30">
        <f>+vydavky!G32</f>
        <v>34630</v>
      </c>
      <c r="H27" s="30">
        <f>+vydavky!H32</f>
        <v>34626</v>
      </c>
      <c r="I27" s="49">
        <f t="shared" si="2"/>
        <v>99.98844932139764</v>
      </c>
      <c r="J27" s="50">
        <f t="shared" si="3"/>
        <v>162833</v>
      </c>
      <c r="K27" s="50">
        <f t="shared" si="4"/>
        <v>188740</v>
      </c>
      <c r="L27" s="50">
        <f t="shared" si="5"/>
        <v>188562</v>
      </c>
      <c r="M27" s="49">
        <f t="shared" si="6"/>
        <v>99.90569036770161</v>
      </c>
    </row>
    <row r="28" spans="1:13" ht="12.75">
      <c r="A28" s="29" t="str">
        <f>+vydavky!A33</f>
        <v>04.5.5  Potrubná a iná doprava</v>
      </c>
      <c r="B28" s="30">
        <f>+vydavky!B33</f>
        <v>20000</v>
      </c>
      <c r="C28" s="30">
        <f>+vydavky!C33</f>
        <v>220</v>
      </c>
      <c r="D28" s="30">
        <f>+vydavky!D33</f>
        <v>0</v>
      </c>
      <c r="E28" s="49">
        <f t="shared" si="1"/>
        <v>0</v>
      </c>
      <c r="F28" s="30">
        <f>+vydavky!F33</f>
        <v>0</v>
      </c>
      <c r="G28" s="30">
        <f>+vydavky!G33</f>
        <v>0</v>
      </c>
      <c r="H28" s="30">
        <f>+vydavky!H33</f>
        <v>0</v>
      </c>
      <c r="I28" s="49">
        <f t="shared" si="2"/>
        <v>0</v>
      </c>
      <c r="J28" s="50">
        <f t="shared" si="3"/>
        <v>20000</v>
      </c>
      <c r="K28" s="50">
        <f t="shared" si="4"/>
        <v>220</v>
      </c>
      <c r="L28" s="50">
        <f t="shared" si="5"/>
        <v>0</v>
      </c>
      <c r="M28" s="49">
        <f t="shared" si="6"/>
        <v>0</v>
      </c>
    </row>
    <row r="29" spans="1:13" ht="12.75">
      <c r="A29" s="29" t="str">
        <f>+vydavky!A34</f>
        <v>04.6  Komunikácie</v>
      </c>
      <c r="B29" s="30">
        <f>+vydavky!B34</f>
        <v>109402</v>
      </c>
      <c r="C29" s="30">
        <f>+vydavky!C34</f>
        <v>111160</v>
      </c>
      <c r="D29" s="30">
        <f>+vydavky!D34</f>
        <v>106438</v>
      </c>
      <c r="E29" s="49">
        <f t="shared" si="1"/>
        <v>95.75206908960058</v>
      </c>
      <c r="F29" s="30">
        <f>+vydavky!F34</f>
        <v>6000</v>
      </c>
      <c r="G29" s="30">
        <f>+vydavky!G34</f>
        <v>5276</v>
      </c>
      <c r="H29" s="30">
        <f>+vydavky!H34</f>
        <v>5203</v>
      </c>
      <c r="I29" s="49">
        <f t="shared" si="2"/>
        <v>98.61637604245641</v>
      </c>
      <c r="J29" s="50">
        <f t="shared" si="3"/>
        <v>115402</v>
      </c>
      <c r="K29" s="50">
        <f t="shared" si="4"/>
        <v>116436</v>
      </c>
      <c r="L29" s="50">
        <f t="shared" si="5"/>
        <v>111641</v>
      </c>
      <c r="M29" s="49">
        <f t="shared" si="6"/>
        <v>95.88185784465286</v>
      </c>
    </row>
    <row r="30" spans="1:13" ht="12.75">
      <c r="A30" s="29" t="str">
        <f>+vydavky!A35</f>
        <v>04.6.0  Komunikácie</v>
      </c>
      <c r="B30" s="30">
        <f>+vydavky!B35</f>
        <v>109402</v>
      </c>
      <c r="C30" s="30">
        <f>+vydavky!C35</f>
        <v>111160</v>
      </c>
      <c r="D30" s="30">
        <f>+vydavky!D35</f>
        <v>106438</v>
      </c>
      <c r="E30" s="49">
        <f t="shared" si="1"/>
        <v>95.75206908960058</v>
      </c>
      <c r="F30" s="30">
        <f>+vydavky!F35</f>
        <v>6000</v>
      </c>
      <c r="G30" s="30">
        <f>+vydavky!G35</f>
        <v>5276</v>
      </c>
      <c r="H30" s="30">
        <f>+vydavky!H35</f>
        <v>5203</v>
      </c>
      <c r="I30" s="49">
        <f t="shared" si="2"/>
        <v>98.61637604245641</v>
      </c>
      <c r="J30" s="50">
        <f t="shared" si="3"/>
        <v>115402</v>
      </c>
      <c r="K30" s="50">
        <f t="shared" si="4"/>
        <v>116436</v>
      </c>
      <c r="L30" s="50">
        <f t="shared" si="5"/>
        <v>111641</v>
      </c>
      <c r="M30" s="49">
        <f t="shared" si="6"/>
        <v>95.88185784465286</v>
      </c>
    </row>
    <row r="31" spans="1:13" ht="12.75">
      <c r="A31" s="29" t="str">
        <f>+vydavky!A36</f>
        <v>04.8  Výskum a vývoj v ekonomickej oblasti</v>
      </c>
      <c r="B31" s="30">
        <f>+vydavky!B36</f>
        <v>5000</v>
      </c>
      <c r="C31" s="30">
        <f>+vydavky!C36</f>
        <v>12000</v>
      </c>
      <c r="D31" s="30">
        <f>+vydavky!D36</f>
        <v>12000</v>
      </c>
      <c r="E31" s="49">
        <f t="shared" si="1"/>
        <v>100</v>
      </c>
      <c r="F31" s="30">
        <f>+vydavky!F36</f>
        <v>0</v>
      </c>
      <c r="G31" s="30">
        <f>+vydavky!G36</f>
        <v>0</v>
      </c>
      <c r="H31" s="30">
        <f>+vydavky!H36</f>
        <v>0</v>
      </c>
      <c r="I31" s="49">
        <f t="shared" si="2"/>
        <v>0</v>
      </c>
      <c r="J31" s="50">
        <f t="shared" si="3"/>
        <v>5000</v>
      </c>
      <c r="K31" s="50">
        <f t="shared" si="4"/>
        <v>12000</v>
      </c>
      <c r="L31" s="50">
        <f t="shared" si="5"/>
        <v>12000</v>
      </c>
      <c r="M31" s="49">
        <f t="shared" si="6"/>
        <v>100</v>
      </c>
    </row>
    <row r="32" spans="1:13" ht="12.75">
      <c r="A32" s="29" t="str">
        <f>+vydavky!A37</f>
        <v>04.8.6  Výskum a vývoj v oblasti komunikácií</v>
      </c>
      <c r="B32" s="30">
        <f>+vydavky!B37</f>
        <v>5000</v>
      </c>
      <c r="C32" s="30">
        <f>+vydavky!C37</f>
        <v>12000</v>
      </c>
      <c r="D32" s="30">
        <f>+vydavky!D37</f>
        <v>12000</v>
      </c>
      <c r="E32" s="49">
        <f t="shared" si="1"/>
        <v>100</v>
      </c>
      <c r="F32" s="30">
        <f>+vydavky!F37</f>
        <v>0</v>
      </c>
      <c r="G32" s="30">
        <f>+vydavky!G37</f>
        <v>0</v>
      </c>
      <c r="H32" s="30">
        <f>+vydavky!H37</f>
        <v>0</v>
      </c>
      <c r="I32" s="49">
        <f t="shared" si="2"/>
        <v>0</v>
      </c>
      <c r="J32" s="50">
        <f t="shared" si="3"/>
        <v>5000</v>
      </c>
      <c r="K32" s="50">
        <f t="shared" si="4"/>
        <v>12000</v>
      </c>
      <c r="L32" s="50">
        <f t="shared" si="5"/>
        <v>12000</v>
      </c>
      <c r="M32" s="49">
        <f t="shared" si="6"/>
        <v>100</v>
      </c>
    </row>
    <row r="33" spans="1:13" ht="12.75">
      <c r="A33" s="29" t="str">
        <f>+vydavky!A38</f>
        <v>07  ZDRAVOTNÍCTVO</v>
      </c>
      <c r="B33" s="30">
        <f>+vydavky!B38</f>
        <v>23000</v>
      </c>
      <c r="C33" s="30">
        <f>+vydavky!C38</f>
        <v>23545</v>
      </c>
      <c r="D33" s="30">
        <f>+vydavky!D38</f>
        <v>21585</v>
      </c>
      <c r="E33" s="49">
        <f t="shared" si="1"/>
        <v>91.6755149713315</v>
      </c>
      <c r="F33" s="30">
        <f>+vydavky!F38</f>
        <v>1000</v>
      </c>
      <c r="G33" s="30">
        <f>+vydavky!G38</f>
        <v>1000</v>
      </c>
      <c r="H33" s="30">
        <f>+vydavky!H38</f>
        <v>997</v>
      </c>
      <c r="I33" s="49">
        <f t="shared" si="2"/>
        <v>99.7</v>
      </c>
      <c r="J33" s="50">
        <f t="shared" si="3"/>
        <v>24000</v>
      </c>
      <c r="K33" s="50">
        <f t="shared" si="4"/>
        <v>24545</v>
      </c>
      <c r="L33" s="50">
        <f t="shared" si="5"/>
        <v>22582</v>
      </c>
      <c r="M33" s="49">
        <f t="shared" si="6"/>
        <v>92.00244448971277</v>
      </c>
    </row>
    <row r="34" spans="1:13" ht="12.75">
      <c r="A34" s="29" t="str">
        <f>+vydavky!A39</f>
        <v>07.2  Ambulantná zdravotná starostlivosť</v>
      </c>
      <c r="B34" s="30">
        <f>+vydavky!B39</f>
        <v>23000</v>
      </c>
      <c r="C34" s="30">
        <f>+vydavky!C39</f>
        <v>23545</v>
      </c>
      <c r="D34" s="30">
        <f>+vydavky!D39</f>
        <v>21585</v>
      </c>
      <c r="E34" s="49">
        <f t="shared" si="1"/>
        <v>91.6755149713315</v>
      </c>
      <c r="F34" s="30">
        <f>+vydavky!F39</f>
        <v>1000</v>
      </c>
      <c r="G34" s="30">
        <f>+vydavky!G39</f>
        <v>1000</v>
      </c>
      <c r="H34" s="30">
        <f>+vydavky!H39</f>
        <v>997</v>
      </c>
      <c r="I34" s="49">
        <f t="shared" si="2"/>
        <v>99.7</v>
      </c>
      <c r="J34" s="50">
        <f t="shared" si="3"/>
        <v>24000</v>
      </c>
      <c r="K34" s="50">
        <f t="shared" si="4"/>
        <v>24545</v>
      </c>
      <c r="L34" s="50">
        <f t="shared" si="5"/>
        <v>22582</v>
      </c>
      <c r="M34" s="49">
        <f t="shared" si="6"/>
        <v>92.00244448971277</v>
      </c>
    </row>
    <row r="35" spans="1:13" ht="12.75">
      <c r="A35" s="29" t="str">
        <f>+vydavky!A40</f>
        <v>07.2.1  Všeobecná lekárska zdravotná starostlivosť</v>
      </c>
      <c r="B35" s="30">
        <f>+vydavky!B40</f>
        <v>23000</v>
      </c>
      <c r="C35" s="30">
        <f>+vydavky!C40</f>
        <v>23545</v>
      </c>
      <c r="D35" s="30">
        <f>+vydavky!D40</f>
        <v>21585</v>
      </c>
      <c r="E35" s="49">
        <f t="shared" si="1"/>
        <v>91.6755149713315</v>
      </c>
      <c r="F35" s="30">
        <f>+vydavky!F40</f>
        <v>1000</v>
      </c>
      <c r="G35" s="30">
        <f>+vydavky!G40</f>
        <v>1000</v>
      </c>
      <c r="H35" s="30">
        <f>+vydavky!H40</f>
        <v>997</v>
      </c>
      <c r="I35" s="49">
        <f t="shared" si="2"/>
        <v>99.7</v>
      </c>
      <c r="J35" s="50">
        <f t="shared" si="3"/>
        <v>24000</v>
      </c>
      <c r="K35" s="50">
        <f t="shared" si="4"/>
        <v>24545</v>
      </c>
      <c r="L35" s="50">
        <f t="shared" si="5"/>
        <v>22582</v>
      </c>
      <c r="M35" s="49">
        <f t="shared" si="6"/>
        <v>92.00244448971277</v>
      </c>
    </row>
    <row r="36" spans="1:13" ht="12.75">
      <c r="A36" s="29" t="str">
        <f>+vydavky!A41</f>
        <v>09  VZDELÁVANIE</v>
      </c>
      <c r="B36" s="30">
        <f>+vydavky!B41</f>
        <v>2000</v>
      </c>
      <c r="C36" s="30">
        <f>+vydavky!C41</f>
        <v>2000</v>
      </c>
      <c r="D36" s="30">
        <f>+vydavky!D41</f>
        <v>1857</v>
      </c>
      <c r="E36" s="49">
        <f t="shared" si="1"/>
        <v>92.85</v>
      </c>
      <c r="F36" s="30">
        <f>+vydavky!F41</f>
        <v>0</v>
      </c>
      <c r="G36" s="30">
        <f>+vydavky!G41</f>
        <v>0</v>
      </c>
      <c r="H36" s="30">
        <f>+vydavky!H41</f>
        <v>0</v>
      </c>
      <c r="I36" s="49">
        <f t="shared" si="2"/>
        <v>0</v>
      </c>
      <c r="J36" s="50">
        <f t="shared" si="3"/>
        <v>2000</v>
      </c>
      <c r="K36" s="50">
        <f t="shared" si="4"/>
        <v>2000</v>
      </c>
      <c r="L36" s="50">
        <f t="shared" si="5"/>
        <v>1857</v>
      </c>
      <c r="M36" s="49">
        <f t="shared" si="6"/>
        <v>92.85</v>
      </c>
    </row>
    <row r="37" spans="1:13" ht="12.75">
      <c r="A37" s="29" t="str">
        <f>+vydavky!A42</f>
        <v>09.8  Vzdelávanie inde neklasifikované</v>
      </c>
      <c r="B37" s="30">
        <f>+vydavky!B42</f>
        <v>2000</v>
      </c>
      <c r="C37" s="30">
        <f>+vydavky!C42</f>
        <v>2000</v>
      </c>
      <c r="D37" s="30">
        <f>+vydavky!D42</f>
        <v>1857</v>
      </c>
      <c r="E37" s="49">
        <f t="shared" si="1"/>
        <v>92.85</v>
      </c>
      <c r="F37" s="30">
        <f>+vydavky!F42</f>
        <v>0</v>
      </c>
      <c r="G37" s="30">
        <f>+vydavky!G42</f>
        <v>0</v>
      </c>
      <c r="H37" s="30">
        <f>+vydavky!H42</f>
        <v>0</v>
      </c>
      <c r="I37" s="49">
        <f t="shared" si="2"/>
        <v>0</v>
      </c>
      <c r="J37" s="50">
        <f t="shared" si="3"/>
        <v>2000</v>
      </c>
      <c r="K37" s="50">
        <f t="shared" si="4"/>
        <v>2000</v>
      </c>
      <c r="L37" s="50">
        <f t="shared" si="5"/>
        <v>1857</v>
      </c>
      <c r="M37" s="49">
        <f t="shared" si="6"/>
        <v>92.85</v>
      </c>
    </row>
    <row r="38" spans="1:13" ht="12.75">
      <c r="A38" s="29" t="str">
        <f>+vydavky!A43</f>
        <v>09.8.0  Vzdelávanie inde neklasifikované</v>
      </c>
      <c r="B38" s="30">
        <f>+vydavky!B43</f>
        <v>2000</v>
      </c>
      <c r="C38" s="30">
        <f>+vydavky!C43</f>
        <v>2000</v>
      </c>
      <c r="D38" s="30">
        <f>+vydavky!D43</f>
        <v>1857</v>
      </c>
      <c r="E38" s="49">
        <f t="shared" si="1"/>
        <v>92.85</v>
      </c>
      <c r="F38" s="30">
        <f>+vydavky!F43</f>
        <v>0</v>
      </c>
      <c r="G38" s="30">
        <f>+vydavky!G43</f>
        <v>0</v>
      </c>
      <c r="H38" s="30">
        <f>+vydavky!H43</f>
        <v>0</v>
      </c>
      <c r="I38" s="49">
        <f t="shared" si="2"/>
        <v>0</v>
      </c>
      <c r="J38" s="50">
        <f t="shared" si="3"/>
        <v>2000</v>
      </c>
      <c r="K38" s="50">
        <f t="shared" si="4"/>
        <v>2000</v>
      </c>
      <c r="L38" s="50">
        <f t="shared" si="5"/>
        <v>1857</v>
      </c>
      <c r="M38" s="49">
        <f t="shared" si="6"/>
        <v>92.85</v>
      </c>
    </row>
  </sheetData>
  <mergeCells count="4">
    <mergeCell ref="F10:I10"/>
    <mergeCell ref="J10:M10"/>
    <mergeCell ref="A3:M3"/>
    <mergeCell ref="B10:E10"/>
  </mergeCells>
  <printOptions/>
  <pageMargins left="0.33" right="0.2" top="0.55" bottom="0.58" header="0.35" footer="0.29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elena.plankova</cp:lastModifiedBy>
  <cp:lastPrinted>2006-03-08T07:09:04Z</cp:lastPrinted>
  <dcterms:created xsi:type="dcterms:W3CDTF">2005-01-27T11:34:38Z</dcterms:created>
  <dcterms:modified xsi:type="dcterms:W3CDTF">2006-03-08T07:09:11Z</dcterms:modified>
  <cp:category/>
  <cp:version/>
  <cp:contentType/>
  <cp:contentStatus/>
</cp:coreProperties>
</file>