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4"/>
  </bookViews>
  <sheets>
    <sheet name="SAPBEXqueries" sheetId="1" state="veryHidden" r:id="rId1"/>
    <sheet name="SAPBEXfilters" sheetId="2" state="veryHidden" r:id="rId2"/>
    <sheet name="aktíva" sheetId="3" r:id="rId3"/>
    <sheet name="pasíva" sheetId="4" r:id="rId4"/>
    <sheet name="Súvaha RO" sheetId="5" r:id="rId5"/>
  </sheets>
  <definedNames>
    <definedName name="SAPBEXq0001" localSheetId="0">'aktíva'!$A$11:$F$29</definedName>
    <definedName name="SAPBEXq0001f40HQ8Z3IAKQL9R1MQTOF4LHZD" localSheetId="0">'aktíva'!$A$3:$B$3</definedName>
    <definedName name="SAPBEXq0001fZC_POROPO" localSheetId="0">'aktíva'!$A$4:$B$4</definedName>
    <definedName name="SAPBEXq0001tFILTER_0CALDAY" localSheetId="0">'aktíva'!$A$6:$B$6</definedName>
    <definedName name="SAPBEXq0001tFILTER_ZC_DRROZP" localSheetId="0">'aktíva'!$A$7:$B$7</definedName>
    <definedName name="SAPBEXq0001tFILTER_ZC_KAPITO" localSheetId="0">'aktíva'!$A$8:$B$8</definedName>
    <definedName name="SAPBEXq0001tFILTER_ZC_POROPO" localSheetId="0">'aktíva'!$A$9:$B$9</definedName>
    <definedName name="SAPBEXq0001tREPTXTLG" localSheetId="0">'aktíva'!$A$1:$B$1</definedName>
    <definedName name="SAPBEXq0002" localSheetId="0">'pasíva'!$A$11:$D$32</definedName>
    <definedName name="SAPBEXq0002f40HQ99Z95LHQNOLJ0EZTDDOI1" localSheetId="0">'pasíva'!$A$3:$B$3</definedName>
    <definedName name="SAPBEXq0002fZC_POROPO" localSheetId="0">'pasíva'!$A$4:$B$4</definedName>
    <definedName name="SAPBEXq0002tFILTER_0CALDAY" localSheetId="0">'pasíva'!$A$6:$B$6</definedName>
    <definedName name="SAPBEXq0002tFILTER_ZC_DRROZP" localSheetId="0">'pasíva'!$A$7:$B$7</definedName>
    <definedName name="SAPBEXq0002tFILTER_ZC_KAPITO" localSheetId="0">'pasíva'!$A$8:$B$8</definedName>
    <definedName name="SAPBEXq0002tFILTER_ZC_POROPO" localSheetId="0">'pasíva'!$A$9:$B$9</definedName>
    <definedName name="SAPBEXq0002tREPTXTLG" localSheetId="0">'pasíva'!$A$1:$B$1</definedName>
    <definedName name="SAPBEXrevision" hidden="1">21</definedName>
    <definedName name="SAPBEXsysID" hidden="1">"BSP"</definedName>
    <definedName name="SAPBEXwbID" hidden="1">"40HQ8W3YX4AO0ZHCH4RN7TZYH"</definedName>
  </definedNames>
  <calcPr fullCalcOnLoad="1"/>
</workbook>
</file>

<file path=xl/sharedStrings.xml><?xml version="1.0" encoding="utf-8"?>
<sst xmlns="http://schemas.openxmlformats.org/spreadsheetml/2006/main" count="886" uniqueCount="267">
  <si>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</si>
  <si>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</si>
  <si>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</si>
  <si>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</si>
  <si>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</si>
  <si>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</si>
  <si>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</si>
  <si>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</si>
  <si>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</si>
  <si>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</si>
  <si>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</si>
  <si>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</si>
  <si>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</si>
  <si>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</si>
  <si>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</si>
  <si>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</si>
  <si>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</si>
  <si>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</si>
  <si>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</si>
  <si>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</si>
  <si>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</si>
  <si>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</si>
  <si>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</si>
  <si>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</si>
  <si>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</si>
  <si>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</si>
  <si>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</si>
  <si>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</si>
  <si>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</si>
  <si>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</si>
  <si>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</si>
  <si>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</si>
  <si>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</si>
  <si>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</si>
  <si>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</si>
  <si>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</si>
  <si>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</si>
  <si>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</si>
  <si>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</si>
  <si>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</si>
  <si>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</si>
  <si>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</si>
  <si>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</si>
  <si>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</si>
  <si>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</si>
  <si>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</si>
  <si>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</si>
  <si>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</si>
  <si>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</si>
  <si>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</si>
  <si>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</si>
  <si>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</si>
  <si>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</si>
  <si>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</si>
  <si>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</si>
  <si>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</si>
  <si>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</si>
  <si>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</si>
  <si>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Kalendárny deň</t>
  </si>
  <si>
    <t>Druh rozp.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</si>
  <si>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</si>
  <si>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</si>
  <si>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</si>
  <si>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</si>
  <si>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</si>
  <si>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</si>
  <si>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</si>
  <si>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</si>
  <si>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</si>
  <si>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</si>
  <si>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</si>
  <si>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</si>
  <si>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</si>
  <si>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</si>
  <si>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</si>
  <si>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</si>
  <si>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</si>
  <si>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</si>
  <si>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</si>
  <si>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</si>
  <si>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</si>
  <si>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</si>
  <si>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</si>
  <si>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</si>
  <si>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</si>
  <si>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</si>
  <si>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</si>
  <si>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</si>
  <si>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</si>
  <si>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</si>
  <si>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</si>
  <si>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</si>
  <si>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</si>
  <si>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</si>
  <si>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</si>
  <si>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</si>
  <si>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</si>
  <si>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</si>
  <si>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</si>
  <si>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</si>
  <si>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</si>
  <si>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</si>
  <si>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</si>
  <si>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</si>
  <si>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</si>
  <si>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</si>
  <si>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</si>
  <si>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</si>
  <si>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</si>
  <si>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>021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</si>
  <si>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</si>
  <si>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</si>
  <si>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</si>
  <si>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</si>
  <si>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</si>
  <si>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</si>
  <si>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0000009001</t>
  </si>
  <si>
    <t>0000010003</t>
  </si>
  <si>
    <t>Z71_U2STA</t>
  </si>
  <si>
    <t>AKTÍVA / PASÍVA</t>
  </si>
  <si>
    <t>( v tis. Sk )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</si>
  <si>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</si>
  <si>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</si>
  <si>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</si>
  <si>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</si>
  <si>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</si>
  <si>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</si>
  <si>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</si>
  <si>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</si>
  <si>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</si>
  <si>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</si>
  <si>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</si>
  <si>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</si>
  <si>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</si>
  <si>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</si>
  <si>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</si>
  <si>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</si>
  <si>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</si>
  <si>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</si>
  <si>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</si>
  <si>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</si>
  <si>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</si>
  <si>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</si>
  <si>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</si>
  <si>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</si>
  <si>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</si>
  <si>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</si>
  <si>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</si>
  <si>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</si>
  <si>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</si>
  <si>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</si>
  <si>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</si>
  <si>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</si>
  <si>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</si>
  <si>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</si>
  <si>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</si>
  <si>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Z_KAPITO</t>
  </si>
  <si>
    <t xml:space="preserve">                 pohľadávky za rozpočtové príjmy nedaňové</t>
  </si>
  <si>
    <t>V l a s t n é  z d r o j e  k r y t i a  m a j e t k u  a  z á v ä z k y</t>
  </si>
  <si>
    <t>Bezprostredne predchádzajúce účtovné obdobie</t>
  </si>
  <si>
    <t>Číslo a názov rozpočtovej kapitoly:</t>
  </si>
  <si>
    <t>40HQ90DLGCCUDIABPU2GSXAA1</t>
  </si>
  <si>
    <t>20051231</t>
  </si>
  <si>
    <t>31.12.2005</t>
  </si>
  <si>
    <t>40HQ8Z3IAKQL9R1MQTOF4LHZD</t>
  </si>
  <si>
    <t>40HQ8YVTRM4VR4I6KZM2UJJ9L</t>
  </si>
  <si>
    <t>40HQ8ZB6TJCASDL2WNQRENGP5</t>
  </si>
  <si>
    <t>40HQ8ZIVCHY0B04J2HT3OPFEX</t>
  </si>
  <si>
    <t>40HQ8ZQJVGJPTMNZ8BVFYRE4P</t>
  </si>
  <si>
    <t>40HQ8ZY8EF5FC97FE5XS8TCUH</t>
  </si>
  <si>
    <t>40HQ8Y13NRQ1OMCDXNCPQBOEH</t>
  </si>
  <si>
    <t>Súvaha RO pre ŠZÚ - Aktíva 2005</t>
  </si>
  <si>
    <t>A. NEOBE®NÝ MAJETOK, Dlhodobý nehmotný ma, Dlhodobý hmotný maje, Dlhodobý finančný ma, B. OBE®NÝ MAJETOK sú, Zásoby súčet (r. 032...</t>
  </si>
  <si>
    <t>40HQ9ATZ9FWKQ6RBNR96HLJD5</t>
  </si>
  <si>
    <t>40HQ99Z95LHQNOLJ0EZTDDOI1</t>
  </si>
  <si>
    <t>40HQ99RKMMW15222UKXH3BPS9</t>
  </si>
  <si>
    <t>40HQ9A6XOK3G6B4Z6925NFN7T</t>
  </si>
  <si>
    <t>40HQ9AEM7IP5OXOFC34HXHLXL</t>
  </si>
  <si>
    <t>40HQ98WUISH72JWA78O3Z3UX5</t>
  </si>
  <si>
    <t>Súvaha RO pre ŠZÚ - Pasíva 2005</t>
  </si>
  <si>
    <t>Súvaha rozpočtových organizácií za rok 2005</t>
  </si>
  <si>
    <t>Tabuľka: 7</t>
  </si>
  <si>
    <t>Kapitola/©F/....</t>
  </si>
  <si>
    <t>A. VLASTNÉ ZDROJE KR, Fondy účtovnej jedno, Výsledok hospodáreni, Zdroje krytia prostr, B.  ZÁVÄZKY súčet (r, Rezervy (941)...</t>
  </si>
  <si>
    <t>S001</t>
  </si>
  <si>
    <t>A. NEOBE®NÝ MAJETOK</t>
  </si>
  <si>
    <t>S002</t>
  </si>
  <si>
    <t>Dlhodobý nehmotný ma</t>
  </si>
  <si>
    <t>S010</t>
  </si>
  <si>
    <t>Dlhodobý hmotný maje</t>
  </si>
  <si>
    <t>S023</t>
  </si>
  <si>
    <t>Dlhodobý finančný ma</t>
  </si>
  <si>
    <t>S030</t>
  </si>
  <si>
    <t>B. OBE®NÝ MAJETOK sú</t>
  </si>
  <si>
    <t>S031</t>
  </si>
  <si>
    <t>Zásoby súčet (r. 032</t>
  </si>
  <si>
    <t>S039</t>
  </si>
  <si>
    <t>Pohµadávky súčet (r.</t>
  </si>
  <si>
    <t>S040</t>
  </si>
  <si>
    <t>Odberatelia (311) -</t>
  </si>
  <si>
    <t>S044</t>
  </si>
  <si>
    <t>Pohµadávky za rozpoč</t>
  </si>
  <si>
    <t>S046</t>
  </si>
  <si>
    <t>S063</t>
  </si>
  <si>
    <t>Finančný majetok súč</t>
  </si>
  <si>
    <t>S085</t>
  </si>
  <si>
    <t>Poskytnuté návrat. f</t>
  </si>
  <si>
    <t>S091</t>
  </si>
  <si>
    <t>Poskytnuté návrat.fi</t>
  </si>
  <si>
    <t>S097</t>
  </si>
  <si>
    <t>Prostriedky rozpočto</t>
  </si>
  <si>
    <t>S102</t>
  </si>
  <si>
    <t>Vz»ahy k účtom klien</t>
  </si>
  <si>
    <t>S103</t>
  </si>
  <si>
    <t>Prechodné účty aktív</t>
  </si>
  <si>
    <t>S107</t>
  </si>
  <si>
    <t>Majetok spolu súčet</t>
  </si>
  <si>
    <t>Celkový výsledok</t>
  </si>
  <si>
    <t xml:space="preserve"> </t>
  </si>
  <si>
    <t>S108</t>
  </si>
  <si>
    <t>A. VLASTNÉ ZDROJE KR</t>
  </si>
  <si>
    <t>S109</t>
  </si>
  <si>
    <t>Fondy účtovnej jedno</t>
  </si>
  <si>
    <t>Výsledok hospodáreni</t>
  </si>
  <si>
    <t>S129</t>
  </si>
  <si>
    <t>Zdroje krytia prostr</t>
  </si>
  <si>
    <t>S137</t>
  </si>
  <si>
    <t>B.  ZÁVÄZKY súčet (r</t>
  </si>
  <si>
    <t>S138</t>
  </si>
  <si>
    <t>Rezervy (941)</t>
  </si>
  <si>
    <t>S139</t>
  </si>
  <si>
    <t>Dlhodobé záväzky súč</t>
  </si>
  <si>
    <t>S141</t>
  </si>
  <si>
    <t>Emitované dlhopisy (</t>
  </si>
  <si>
    <t>S144</t>
  </si>
  <si>
    <t>Dlhodobé zmenky na ú</t>
  </si>
  <si>
    <t>S145</t>
  </si>
  <si>
    <t>Ostatné dlhodobé záv</t>
  </si>
  <si>
    <t>S146</t>
  </si>
  <si>
    <t>Krátkodobé záväzky s</t>
  </si>
  <si>
    <t>S147</t>
  </si>
  <si>
    <t>Dodávatelia (321)</t>
  </si>
  <si>
    <t>S167</t>
  </si>
  <si>
    <t>Bankové úvery a osta</t>
  </si>
  <si>
    <t>S168</t>
  </si>
  <si>
    <t>Dlhodobé bankové úve</t>
  </si>
  <si>
    <t>S169</t>
  </si>
  <si>
    <t>Krátkodobé bankové ú</t>
  </si>
  <si>
    <t>S173</t>
  </si>
  <si>
    <t>Prijaté návrat.fin.v</t>
  </si>
  <si>
    <t>S174</t>
  </si>
  <si>
    <t>S175</t>
  </si>
  <si>
    <t>Prechodné účty pasív</t>
  </si>
  <si>
    <t>S179</t>
  </si>
  <si>
    <t>S180</t>
  </si>
  <si>
    <t>Vlastné zdroje kryti</t>
  </si>
  <si>
    <t>S122</t>
  </si>
  <si>
    <t>122</t>
  </si>
  <si>
    <t>129</t>
  </si>
  <si>
    <t>137</t>
  </si>
  <si>
    <t>063</t>
  </si>
  <si>
    <t>085</t>
  </si>
  <si>
    <t>091</t>
  </si>
  <si>
    <t>097</t>
  </si>
  <si>
    <t>020</t>
  </si>
  <si>
    <t>Ministerstvo ąkolstv</t>
  </si>
  <si>
    <t>20 Ministerstvo školstva 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</si>
</sst>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15" borderId="0" xfId="49" applyProtection="1">
      <alignment horizontal="left" vertical="center" indent="1"/>
      <protection locked="0"/>
    </xf>
    <xf numFmtId="0" fontId="8" fillId="18" borderId="0" xfId="58" applyProtection="1" quotePrefix="1">
      <alignment horizontal="left" vertical="center" indent="1"/>
      <protection locked="0"/>
    </xf>
    <xf numFmtId="0" fontId="5" fillId="15" borderId="0" xfId="40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3" borderId="0" xfId="39" applyProtection="1" quotePrefix="1">
      <alignment horizontal="left" vertical="center" indent="1"/>
      <protection locked="0"/>
    </xf>
    <xf numFmtId="0" fontId="0" fillId="0" borderId="0" xfId="0" applyFill="1" applyBorder="1" applyAlignment="1">
      <alignment/>
    </xf>
    <xf numFmtId="0" fontId="5" fillId="0" borderId="0" xfId="56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5" fillId="0" borderId="0" xfId="57" applyFill="1" applyBorder="1" applyAlignment="1" applyProtection="1" quotePrefix="1">
      <alignment horizontal="right" vertical="top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3" fillId="0" borderId="0" xfId="56" applyFont="1" applyFill="1" applyBorder="1" applyProtection="1">
      <alignment horizontal="left" vertical="center" indent="1"/>
      <protection locked="0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57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5" fillId="0" borderId="0" xfId="57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" fontId="11" fillId="0" borderId="0" xfId="0" applyNumberFormat="1" applyFont="1" applyAlignment="1">
      <alignment/>
    </xf>
    <xf numFmtId="0" fontId="3" fillId="12" borderId="2" xfId="35" applyAlignment="1" applyProtection="1" quotePrefix="1">
      <alignment horizontal="left" vertical="center" wrapText="1" indent="1"/>
      <protection locked="0"/>
    </xf>
    <xf numFmtId="0" fontId="3" fillId="15" borderId="0" xfId="49" applyProtection="1" quotePrefix="1">
      <alignment horizontal="left" vertical="center" indent="1"/>
      <protection locked="0"/>
    </xf>
    <xf numFmtId="0" fontId="5" fillId="15" borderId="1" xfId="57" applyProtection="1" quotePrefix="1">
      <alignment horizontal="left" vertical="top" indent="1"/>
      <protection locked="0"/>
    </xf>
    <xf numFmtId="0" fontId="5" fillId="15" borderId="1" xfId="56" applyProtection="1" quotePrefix="1">
      <alignment horizontal="left" vertical="center" indent="1"/>
      <protection locked="0"/>
    </xf>
    <xf numFmtId="3" fontId="5" fillId="13" borderId="1" xfId="54" applyNumberFormat="1" applyProtection="1">
      <alignment horizontal="right" vertical="center"/>
      <protection locked="0"/>
    </xf>
    <xf numFmtId="164" fontId="5" fillId="13" borderId="1" xfId="54" applyNumberFormat="1" applyProtection="1">
      <alignment horizontal="right" vertical="center"/>
      <protection locked="0"/>
    </xf>
    <xf numFmtId="0" fontId="3" fillId="2" borderId="1" xfId="24" applyProtection="1" quotePrefix="1">
      <alignment horizontal="left" vertical="center" indent="1"/>
      <protection locked="0"/>
    </xf>
    <xf numFmtId="3" fontId="3" fillId="2" borderId="1" xfId="22" applyNumberFormat="1" applyProtection="1">
      <alignment vertical="center"/>
      <protection locked="0"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5" fillId="13" borderId="1" xfId="54" applyNumberFormat="1" applyProtection="1" quotePrefix="1">
      <alignment horizontal="right" vertical="center"/>
      <protection locked="0"/>
    </xf>
    <xf numFmtId="4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161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174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174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174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174</v>
      </c>
      <c r="CO4" s="1" t="s">
        <v>176</v>
      </c>
      <c r="CP4" s="1" t="s">
        <v>81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62</v>
      </c>
      <c r="DI4" s="1" t="s">
        <v>69</v>
      </c>
      <c r="DJ4" s="1" t="s">
        <v>70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176</v>
      </c>
      <c r="EC4" s="1" t="s">
        <v>54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162</v>
      </c>
      <c r="GF4" s="1" t="s">
        <v>163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173</v>
      </c>
      <c r="D5" t="b">
        <v>1</v>
      </c>
      <c r="E5" t="b">
        <v>1</v>
      </c>
      <c r="F5" t="s">
        <v>60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62</v>
      </c>
      <c r="AG5" s="1" t="s">
        <v>61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62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56</v>
      </c>
      <c r="BV5" s="1" t="s">
        <v>8</v>
      </c>
      <c r="BW5" s="1" t="s">
        <v>7</v>
      </c>
      <c r="BX5" s="1" t="s">
        <v>7</v>
      </c>
      <c r="BY5" s="1" t="s">
        <v>55</v>
      </c>
      <c r="BZ5" s="1" t="s">
        <v>7</v>
      </c>
      <c r="CA5" s="1" t="s">
        <v>8</v>
      </c>
      <c r="CB5" s="1" t="s">
        <v>175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174</v>
      </c>
      <c r="CO5" s="1" t="s">
        <v>177</v>
      </c>
      <c r="CP5" s="1" t="s">
        <v>67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62</v>
      </c>
      <c r="DI5" s="1" t="s">
        <v>71</v>
      </c>
      <c r="DJ5" s="1" t="s">
        <v>72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177</v>
      </c>
      <c r="EC5" s="1" t="s">
        <v>54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55</v>
      </c>
      <c r="EL5" s="1" t="s">
        <v>8</v>
      </c>
      <c r="EM5" s="1" t="s">
        <v>7</v>
      </c>
      <c r="EN5" s="1" t="s">
        <v>7</v>
      </c>
      <c r="FY5">
        <v>5</v>
      </c>
      <c r="FZ5" s="1" t="s">
        <v>156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264</v>
      </c>
      <c r="GF5" s="1" t="s">
        <v>9</v>
      </c>
      <c r="GG5" s="1" t="s">
        <v>7</v>
      </c>
      <c r="GH5" s="1" t="s">
        <v>7</v>
      </c>
      <c r="GI5" s="1" t="s">
        <v>265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164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164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164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164</v>
      </c>
      <c r="CO6" s="1" t="s">
        <v>166</v>
      </c>
      <c r="CP6" s="1" t="s">
        <v>64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62</v>
      </c>
      <c r="DI6" s="1" t="s">
        <v>73</v>
      </c>
      <c r="DJ6" s="1" t="s">
        <v>74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166</v>
      </c>
      <c r="EC6" s="1" t="s">
        <v>54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55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162</v>
      </c>
      <c r="GF6" s="1" t="s">
        <v>163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62</v>
      </c>
      <c r="AG7" s="1" t="s">
        <v>63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62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55</v>
      </c>
      <c r="BZ7" s="1" t="s">
        <v>7</v>
      </c>
      <c r="CA7" s="1" t="s">
        <v>8</v>
      </c>
      <c r="CB7" s="1" t="s">
        <v>165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164</v>
      </c>
      <c r="CO7" s="1" t="s">
        <v>167</v>
      </c>
      <c r="CP7" s="1" t="s">
        <v>65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62</v>
      </c>
      <c r="DI7" s="1" t="s">
        <v>75</v>
      </c>
      <c r="DJ7" s="1" t="s">
        <v>76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167</v>
      </c>
      <c r="EC7" s="1" t="s">
        <v>54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56</v>
      </c>
      <c r="EL7" s="1" t="s">
        <v>8</v>
      </c>
      <c r="EM7" s="1" t="s">
        <v>7</v>
      </c>
      <c r="EN7" s="1" t="s">
        <v>7</v>
      </c>
      <c r="FY7">
        <v>4</v>
      </c>
      <c r="FZ7" s="1" t="s">
        <v>156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264</v>
      </c>
      <c r="GF7" s="1" t="s">
        <v>9</v>
      </c>
      <c r="GG7" s="1" t="s">
        <v>7</v>
      </c>
      <c r="GH7" s="1" t="s">
        <v>7</v>
      </c>
      <c r="GI7" s="1" t="s">
        <v>265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164</v>
      </c>
      <c r="CO8" s="1" t="s">
        <v>168</v>
      </c>
      <c r="CP8" s="1" t="s">
        <v>66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62</v>
      </c>
      <c r="DI8" s="1" t="s">
        <v>77</v>
      </c>
      <c r="DJ8" s="1" t="s">
        <v>78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168</v>
      </c>
      <c r="EC8" s="1" t="s">
        <v>54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57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164</v>
      </c>
      <c r="CO9" s="1" t="s">
        <v>169</v>
      </c>
      <c r="CP9" s="1" t="s">
        <v>67</v>
      </c>
      <c r="CQ9" s="1" t="s">
        <v>68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62</v>
      </c>
      <c r="DI9" s="1" t="s">
        <v>79</v>
      </c>
      <c r="DJ9" s="1" t="s">
        <v>80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169</v>
      </c>
      <c r="EC9" s="1" t="s">
        <v>54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82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62</v>
      </c>
      <c r="DI10" s="1" t="s">
        <v>69</v>
      </c>
      <c r="DJ10" s="1" t="s">
        <v>70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62</v>
      </c>
      <c r="DI11" s="1" t="s">
        <v>71</v>
      </c>
      <c r="DJ11" s="1" t="s">
        <v>72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178</v>
      </c>
    </row>
    <row r="12" spans="111:233" ht="12.75">
      <c r="DG12">
        <v>4</v>
      </c>
      <c r="DH12" s="1" t="s">
        <v>62</v>
      </c>
      <c r="DI12" s="1" t="s">
        <v>73</v>
      </c>
      <c r="DJ12" s="1" t="s">
        <v>74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116</v>
      </c>
      <c r="HY12" s="1" t="s">
        <v>179</v>
      </c>
    </row>
    <row r="13" spans="111:233" ht="12.75">
      <c r="DG13">
        <v>4</v>
      </c>
      <c r="DH13" s="1" t="s">
        <v>62</v>
      </c>
      <c r="DI13" s="1" t="s">
        <v>75</v>
      </c>
      <c r="DJ13" s="1" t="s">
        <v>76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34</v>
      </c>
      <c r="HY13" s="1" t="s">
        <v>173</v>
      </c>
    </row>
    <row r="14" spans="111:233" ht="12.75">
      <c r="DG14">
        <v>4</v>
      </c>
      <c r="DH14" s="1" t="s">
        <v>62</v>
      </c>
      <c r="DI14" s="1" t="s">
        <v>77</v>
      </c>
      <c r="DJ14" s="1" t="s">
        <v>78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117</v>
      </c>
      <c r="HY14" s="1" t="s">
        <v>118</v>
      </c>
    </row>
    <row r="15" spans="111:233" ht="12.75">
      <c r="DG15">
        <v>4</v>
      </c>
      <c r="DH15" s="1" t="s">
        <v>62</v>
      </c>
      <c r="DI15" s="1" t="s">
        <v>79</v>
      </c>
      <c r="DJ15" s="1" t="s">
        <v>80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35</v>
      </c>
      <c r="HY15" s="1" t="s">
        <v>7</v>
      </c>
    </row>
    <row r="16" spans="231:233" ht="12.75">
      <c r="HW16">
        <v>5</v>
      </c>
      <c r="HX16" s="1" t="s">
        <v>36</v>
      </c>
      <c r="HY16" s="1" t="s">
        <v>8</v>
      </c>
    </row>
    <row r="17" spans="231:233" ht="12.75">
      <c r="HW17">
        <v>5</v>
      </c>
      <c r="HX17" s="1" t="s">
        <v>37</v>
      </c>
      <c r="HY17" s="1" t="s">
        <v>7</v>
      </c>
    </row>
    <row r="18" spans="231:233" ht="12.75">
      <c r="HW18">
        <v>5</v>
      </c>
      <c r="HX18" s="1" t="s">
        <v>38</v>
      </c>
      <c r="HY18" s="1" t="s">
        <v>7</v>
      </c>
    </row>
    <row r="19" spans="231:233" ht="12.75">
      <c r="HW19">
        <v>5</v>
      </c>
      <c r="HX19" s="1" t="s">
        <v>39</v>
      </c>
      <c r="HY19" s="1" t="s">
        <v>7</v>
      </c>
    </row>
    <row r="20" spans="231:233" ht="12.75">
      <c r="HW20">
        <v>5</v>
      </c>
      <c r="HX20" s="1" t="s">
        <v>40</v>
      </c>
      <c r="HY20" s="1" t="s">
        <v>7</v>
      </c>
    </row>
    <row r="21" spans="231:233" ht="12.75">
      <c r="HW21">
        <v>5</v>
      </c>
      <c r="HX21" s="1" t="s">
        <v>41</v>
      </c>
      <c r="HY21" s="1" t="s">
        <v>7</v>
      </c>
    </row>
    <row r="22" spans="231:233" ht="12.75">
      <c r="HW22">
        <v>5</v>
      </c>
      <c r="HX22" s="1" t="s">
        <v>42</v>
      </c>
      <c r="HY22" s="1" t="s">
        <v>13</v>
      </c>
    </row>
    <row r="23" spans="231:233" ht="12.75">
      <c r="HW23">
        <v>5</v>
      </c>
      <c r="HX23" s="1" t="s">
        <v>43</v>
      </c>
      <c r="HY23" s="1" t="s">
        <v>13</v>
      </c>
    </row>
    <row r="24" spans="231:233" ht="12.75">
      <c r="HW24">
        <v>5</v>
      </c>
      <c r="HX24" s="1" t="s">
        <v>44</v>
      </c>
      <c r="HY24" s="1" t="s">
        <v>7</v>
      </c>
    </row>
    <row r="25" spans="231:233" ht="12.75">
      <c r="HW25">
        <v>5</v>
      </c>
      <c r="HX25" s="1" t="s">
        <v>45</v>
      </c>
      <c r="HY25" s="1" t="s">
        <v>7</v>
      </c>
    </row>
    <row r="26" spans="231:233" ht="12.75">
      <c r="HW26">
        <v>5</v>
      </c>
      <c r="HX26" s="1" t="s">
        <v>46</v>
      </c>
      <c r="HY26" s="1" t="s">
        <v>7</v>
      </c>
    </row>
    <row r="27" spans="231:233" ht="12.75">
      <c r="HW27">
        <v>5</v>
      </c>
      <c r="HX27" s="1" t="s">
        <v>47</v>
      </c>
      <c r="HY27" s="1" t="s">
        <v>178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7</v>
      </c>
    </row>
    <row r="30" spans="231:233" ht="12.75">
      <c r="HW30">
        <v>5</v>
      </c>
      <c r="HX30" s="1" t="s">
        <v>50</v>
      </c>
      <c r="HY30" s="1" t="s">
        <v>8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52</v>
      </c>
      <c r="HY32" s="1" t="s">
        <v>1</v>
      </c>
    </row>
    <row r="33" spans="231:233" ht="12.75">
      <c r="HW33">
        <v>5</v>
      </c>
      <c r="HX33" s="1" t="s">
        <v>53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170</v>
      </c>
    </row>
    <row r="42" spans="231:233" ht="12.75">
      <c r="HW42">
        <v>4</v>
      </c>
      <c r="HX42" s="1" t="s">
        <v>116</v>
      </c>
      <c r="HY42" s="1" t="s">
        <v>171</v>
      </c>
    </row>
    <row r="43" spans="231:233" ht="12.75">
      <c r="HW43">
        <v>4</v>
      </c>
      <c r="HX43" s="1" t="s">
        <v>34</v>
      </c>
      <c r="HY43" s="1" t="s">
        <v>161</v>
      </c>
    </row>
    <row r="44" spans="231:233" ht="12.75">
      <c r="HW44">
        <v>4</v>
      </c>
      <c r="HX44" s="1" t="s">
        <v>117</v>
      </c>
      <c r="HY44" s="1" t="s">
        <v>118</v>
      </c>
    </row>
    <row r="45" spans="231:233" ht="12.75">
      <c r="HW45">
        <v>4</v>
      </c>
      <c r="HX45" s="1" t="s">
        <v>35</v>
      </c>
      <c r="HY45" s="1" t="s">
        <v>7</v>
      </c>
    </row>
    <row r="46" spans="231:233" ht="12.75">
      <c r="HW46">
        <v>4</v>
      </c>
      <c r="HX46" s="1" t="s">
        <v>36</v>
      </c>
      <c r="HY46" s="1" t="s">
        <v>8</v>
      </c>
    </row>
    <row r="47" spans="231:233" ht="12.75">
      <c r="HW47">
        <v>4</v>
      </c>
      <c r="HX47" s="1" t="s">
        <v>37</v>
      </c>
      <c r="HY47" s="1" t="s">
        <v>7</v>
      </c>
    </row>
    <row r="48" spans="231:233" ht="12.75">
      <c r="HW48">
        <v>4</v>
      </c>
      <c r="HX48" s="1" t="s">
        <v>38</v>
      </c>
      <c r="HY48" s="1" t="s">
        <v>7</v>
      </c>
    </row>
    <row r="49" spans="231:233" ht="12.75">
      <c r="HW49">
        <v>4</v>
      </c>
      <c r="HX49" s="1" t="s">
        <v>39</v>
      </c>
      <c r="HY49" s="1" t="s">
        <v>7</v>
      </c>
    </row>
    <row r="50" spans="231:233" ht="12.75">
      <c r="HW50">
        <v>4</v>
      </c>
      <c r="HX50" s="1" t="s">
        <v>40</v>
      </c>
      <c r="HY50" s="1" t="s">
        <v>7</v>
      </c>
    </row>
    <row r="51" spans="231:233" ht="12.75">
      <c r="HW51">
        <v>4</v>
      </c>
      <c r="HX51" s="1" t="s">
        <v>41</v>
      </c>
      <c r="HY51" s="1" t="s">
        <v>7</v>
      </c>
    </row>
    <row r="52" spans="231:233" ht="12.75">
      <c r="HW52">
        <v>4</v>
      </c>
      <c r="HX52" s="1" t="s">
        <v>42</v>
      </c>
      <c r="HY52" s="1" t="s">
        <v>13</v>
      </c>
    </row>
    <row r="53" spans="231:233" ht="12.75">
      <c r="HW53">
        <v>4</v>
      </c>
      <c r="HX53" s="1" t="s">
        <v>43</v>
      </c>
      <c r="HY53" s="1" t="s">
        <v>13</v>
      </c>
    </row>
    <row r="54" spans="231:233" ht="12.75">
      <c r="HW54">
        <v>4</v>
      </c>
      <c r="HX54" s="1" t="s">
        <v>44</v>
      </c>
      <c r="HY54" s="1" t="s">
        <v>7</v>
      </c>
    </row>
    <row r="55" spans="231:233" ht="12.75">
      <c r="HW55">
        <v>4</v>
      </c>
      <c r="HX55" s="1" t="s">
        <v>45</v>
      </c>
      <c r="HY55" s="1" t="s">
        <v>7</v>
      </c>
    </row>
    <row r="56" spans="231:233" ht="12.75">
      <c r="HW56">
        <v>4</v>
      </c>
      <c r="HX56" s="1" t="s">
        <v>46</v>
      </c>
      <c r="HY56" s="1" t="s">
        <v>7</v>
      </c>
    </row>
    <row r="57" spans="231:233" ht="12.75">
      <c r="HW57">
        <v>4</v>
      </c>
      <c r="HX57" s="1" t="s">
        <v>47</v>
      </c>
      <c r="HY57" s="1" t="s">
        <v>170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7</v>
      </c>
    </row>
    <row r="60" spans="231:233" ht="12.75">
      <c r="HW60">
        <v>4</v>
      </c>
      <c r="HX60" s="1" t="s">
        <v>50</v>
      </c>
      <c r="HY60" s="1" t="s">
        <v>8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52</v>
      </c>
      <c r="HY62" s="1" t="s">
        <v>1</v>
      </c>
    </row>
    <row r="63" spans="231:233" ht="12.75">
      <c r="HW63">
        <v>4</v>
      </c>
      <c r="HX63" s="1" t="s">
        <v>53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C3" sqref="C3"/>
    </sheetView>
  </sheetViews>
  <sheetFormatPr defaultColWidth="9.140625" defaultRowHeight="12.75"/>
  <cols>
    <col min="1" max="1" width="18.57421875" style="0" customWidth="1"/>
    <col min="2" max="2" width="25.57421875" style="0" customWidth="1"/>
    <col min="3" max="3" width="10.140625" style="0" customWidth="1"/>
    <col min="4" max="4" width="10.00390625" style="0" customWidth="1"/>
    <col min="5" max="5" width="10.140625" style="0" customWidth="1"/>
    <col min="6" max="6" width="30.57421875" style="0" customWidth="1"/>
  </cols>
  <sheetData>
    <row r="1" spans="1:2" ht="23.25">
      <c r="A1" s="4" t="s">
        <v>171</v>
      </c>
      <c r="B1" s="4"/>
    </row>
    <row r="2" spans="1:2" ht="13.5" thickBot="1">
      <c r="A2" s="2"/>
      <c r="B2" s="6"/>
    </row>
    <row r="3" spans="1:2" ht="13.5" thickBot="1">
      <c r="A3" s="3" t="s">
        <v>19</v>
      </c>
      <c r="B3" s="30" t="s">
        <v>7</v>
      </c>
    </row>
    <row r="4" spans="1:2" ht="12.75">
      <c r="A4" s="3" t="s">
        <v>63</v>
      </c>
      <c r="B4" s="30" t="s">
        <v>7</v>
      </c>
    </row>
    <row r="5" spans="1:2" ht="12.75">
      <c r="A5" s="2"/>
      <c r="B5" s="6"/>
    </row>
    <row r="6" spans="1:2" ht="12.75">
      <c r="A6" s="5" t="s">
        <v>58</v>
      </c>
      <c r="B6" s="7" t="s">
        <v>163</v>
      </c>
    </row>
    <row r="7" spans="1:2" ht="12.75">
      <c r="A7" s="5" t="s">
        <v>59</v>
      </c>
      <c r="B7" s="7" t="s">
        <v>109</v>
      </c>
    </row>
    <row r="8" spans="1:2" ht="12.75">
      <c r="A8" s="5" t="s">
        <v>182</v>
      </c>
      <c r="B8" s="7" t="s">
        <v>265</v>
      </c>
    </row>
    <row r="9" spans="1:6" ht="12.75">
      <c r="A9" s="5" t="s">
        <v>63</v>
      </c>
      <c r="B9" s="7" t="s">
        <v>172</v>
      </c>
      <c r="C9" s="6"/>
      <c r="D9" s="6"/>
      <c r="E9" s="6"/>
      <c r="F9" s="6"/>
    </row>
    <row r="10" spans="1:6" ht="12.75">
      <c r="A10" s="2"/>
      <c r="B10" s="6"/>
      <c r="C10" s="2"/>
      <c r="D10" s="2"/>
      <c r="E10" s="2"/>
      <c r="F10" s="2"/>
    </row>
    <row r="11" spans="1:6" ht="12.75">
      <c r="A11" s="31" t="s">
        <v>63</v>
      </c>
      <c r="B11" s="3" t="s">
        <v>218</v>
      </c>
      <c r="C11" s="32" t="s">
        <v>64</v>
      </c>
      <c r="D11" s="32" t="s">
        <v>65</v>
      </c>
      <c r="E11" s="32" t="s">
        <v>66</v>
      </c>
      <c r="F11" s="32" t="s">
        <v>67</v>
      </c>
    </row>
    <row r="12" spans="1:6" ht="12.75">
      <c r="A12" s="33" t="s">
        <v>184</v>
      </c>
      <c r="B12" s="33" t="s">
        <v>185</v>
      </c>
      <c r="C12" s="34">
        <v>5515149</v>
      </c>
      <c r="D12" s="34">
        <v>2188207</v>
      </c>
      <c r="E12" s="34">
        <v>3326942</v>
      </c>
      <c r="F12" s="34">
        <v>2540388</v>
      </c>
    </row>
    <row r="13" spans="1:6" ht="12.75">
      <c r="A13" s="33" t="s">
        <v>186</v>
      </c>
      <c r="B13" s="33" t="s">
        <v>187</v>
      </c>
      <c r="C13" s="34">
        <v>56849</v>
      </c>
      <c r="D13" s="34">
        <v>40148</v>
      </c>
      <c r="E13" s="34">
        <v>16701</v>
      </c>
      <c r="F13" s="34">
        <v>19572</v>
      </c>
    </row>
    <row r="14" spans="1:6" ht="12.75">
      <c r="A14" s="33" t="s">
        <v>188</v>
      </c>
      <c r="B14" s="33" t="s">
        <v>189</v>
      </c>
      <c r="C14" s="34">
        <v>5449900</v>
      </c>
      <c r="D14" s="34">
        <v>2148059</v>
      </c>
      <c r="E14" s="34">
        <v>3301841</v>
      </c>
      <c r="F14" s="34">
        <v>2520816</v>
      </c>
    </row>
    <row r="15" spans="1:6" ht="12.75">
      <c r="A15" s="33" t="s">
        <v>190</v>
      </c>
      <c r="B15" s="33" t="s">
        <v>191</v>
      </c>
      <c r="C15" s="34">
        <v>8400</v>
      </c>
      <c r="D15" s="35">
        <v>0</v>
      </c>
      <c r="E15" s="34">
        <v>8400</v>
      </c>
      <c r="F15" s="35">
        <v>0</v>
      </c>
    </row>
    <row r="16" spans="1:6" ht="12.75">
      <c r="A16" s="33" t="s">
        <v>192</v>
      </c>
      <c r="B16" s="33" t="s">
        <v>193</v>
      </c>
      <c r="C16" s="34">
        <v>504273</v>
      </c>
      <c r="D16" s="35">
        <v>0</v>
      </c>
      <c r="E16" s="34">
        <v>504273</v>
      </c>
      <c r="F16" s="34">
        <v>703439</v>
      </c>
    </row>
    <row r="17" spans="1:6" ht="12.75">
      <c r="A17" s="33" t="s">
        <v>194</v>
      </c>
      <c r="B17" s="33" t="s">
        <v>195</v>
      </c>
      <c r="C17" s="34">
        <v>50340</v>
      </c>
      <c r="D17" s="35">
        <v>0</v>
      </c>
      <c r="E17" s="34">
        <v>50340</v>
      </c>
      <c r="F17" s="34">
        <v>48014</v>
      </c>
    </row>
    <row r="18" spans="1:6" ht="12.75">
      <c r="A18" s="33" t="s">
        <v>196</v>
      </c>
      <c r="B18" s="33" t="s">
        <v>197</v>
      </c>
      <c r="C18" s="34">
        <v>88791</v>
      </c>
      <c r="D18" s="35">
        <v>0</v>
      </c>
      <c r="E18" s="34">
        <v>88791</v>
      </c>
      <c r="F18" s="34">
        <v>9455</v>
      </c>
    </row>
    <row r="19" spans="1:6" ht="12.75">
      <c r="A19" s="33" t="s">
        <v>198</v>
      </c>
      <c r="B19" s="33" t="s">
        <v>199</v>
      </c>
      <c r="C19" s="34">
        <v>135</v>
      </c>
      <c r="D19" s="35">
        <v>0</v>
      </c>
      <c r="E19" s="34">
        <v>135</v>
      </c>
      <c r="F19" s="34">
        <v>128</v>
      </c>
    </row>
    <row r="20" spans="1:6" ht="12.75">
      <c r="A20" s="33" t="s">
        <v>200</v>
      </c>
      <c r="B20" s="33" t="s">
        <v>201</v>
      </c>
      <c r="C20" s="34">
        <v>38069</v>
      </c>
      <c r="D20" s="35">
        <v>0</v>
      </c>
      <c r="E20" s="34">
        <v>38069</v>
      </c>
      <c r="F20" s="34">
        <v>12232</v>
      </c>
    </row>
    <row r="21" spans="1:6" ht="12.75">
      <c r="A21" s="33" t="s">
        <v>202</v>
      </c>
      <c r="B21" s="33" t="s">
        <v>201</v>
      </c>
      <c r="C21" s="35">
        <v>0</v>
      </c>
      <c r="D21" s="35">
        <v>0</v>
      </c>
      <c r="E21" s="35">
        <v>0</v>
      </c>
      <c r="F21" s="35">
        <v>0</v>
      </c>
    </row>
    <row r="22" spans="1:6" ht="12.75">
      <c r="A22" s="33" t="s">
        <v>203</v>
      </c>
      <c r="B22" s="33" t="s">
        <v>204</v>
      </c>
      <c r="C22" s="34">
        <v>365142</v>
      </c>
      <c r="D22" s="35">
        <v>0</v>
      </c>
      <c r="E22" s="34">
        <v>365142</v>
      </c>
      <c r="F22" s="34">
        <v>645969</v>
      </c>
    </row>
    <row r="23" spans="1:6" ht="12.75">
      <c r="A23" s="33" t="s">
        <v>205</v>
      </c>
      <c r="B23" s="33" t="s">
        <v>206</v>
      </c>
      <c r="C23" s="35">
        <v>0</v>
      </c>
      <c r="D23" s="35">
        <v>0</v>
      </c>
      <c r="E23" s="35">
        <v>0</v>
      </c>
      <c r="F23" s="35">
        <v>0</v>
      </c>
    </row>
    <row r="24" spans="1:6" ht="12.75">
      <c r="A24" s="33" t="s">
        <v>207</v>
      </c>
      <c r="B24" s="33" t="s">
        <v>208</v>
      </c>
      <c r="C24" s="35">
        <v>0</v>
      </c>
      <c r="D24" s="35">
        <v>0</v>
      </c>
      <c r="E24" s="35">
        <v>0</v>
      </c>
      <c r="F24" s="35">
        <v>0</v>
      </c>
    </row>
    <row r="25" spans="1:6" ht="12.75">
      <c r="A25" s="33" t="s">
        <v>209</v>
      </c>
      <c r="B25" s="33" t="s">
        <v>210</v>
      </c>
      <c r="C25" s="35">
        <v>0</v>
      </c>
      <c r="D25" s="35">
        <v>0</v>
      </c>
      <c r="E25" s="35">
        <v>0</v>
      </c>
      <c r="F25" s="35">
        <v>0</v>
      </c>
    </row>
    <row r="26" spans="1:6" ht="12.75">
      <c r="A26" s="33" t="s">
        <v>211</v>
      </c>
      <c r="B26" s="33" t="s">
        <v>212</v>
      </c>
      <c r="C26" s="35">
        <v>0</v>
      </c>
      <c r="D26" s="35">
        <v>0</v>
      </c>
      <c r="E26" s="35">
        <v>0</v>
      </c>
      <c r="F26" s="35">
        <v>0</v>
      </c>
    </row>
    <row r="27" spans="1:6" ht="12.75">
      <c r="A27" s="33" t="s">
        <v>213</v>
      </c>
      <c r="B27" s="33" t="s">
        <v>214</v>
      </c>
      <c r="C27" s="35">
        <v>0</v>
      </c>
      <c r="D27" s="35">
        <v>0</v>
      </c>
      <c r="E27" s="35">
        <v>0</v>
      </c>
      <c r="F27" s="34">
        <v>1</v>
      </c>
    </row>
    <row r="28" spans="1:6" ht="12.75">
      <c r="A28" s="33" t="s">
        <v>215</v>
      </c>
      <c r="B28" s="33" t="s">
        <v>216</v>
      </c>
      <c r="C28" s="34">
        <v>6019422</v>
      </c>
      <c r="D28" s="34">
        <v>2188207</v>
      </c>
      <c r="E28" s="34">
        <v>3831215</v>
      </c>
      <c r="F28" s="34">
        <v>3243827</v>
      </c>
    </row>
    <row r="29" spans="1:6" ht="12.75">
      <c r="A29" s="36" t="s">
        <v>217</v>
      </c>
      <c r="B29" s="36"/>
      <c r="C29" s="37">
        <v>18096470</v>
      </c>
      <c r="D29" s="37">
        <v>6564621</v>
      </c>
      <c r="E29" s="37">
        <v>11531849</v>
      </c>
      <c r="F29" s="37">
        <v>9743841</v>
      </c>
    </row>
    <row r="30" spans="1:6" ht="12.75">
      <c r="A30" s="6"/>
      <c r="B30" s="6"/>
      <c r="C30" s="2"/>
      <c r="D30" s="2"/>
      <c r="E30" s="2"/>
      <c r="F30" s="2"/>
    </row>
    <row r="31" spans="1:6" ht="12.75">
      <c r="A31" s="6"/>
      <c r="B31" s="6"/>
      <c r="C31" s="2"/>
      <c r="D31" s="2"/>
      <c r="E31" s="2"/>
      <c r="F31" s="2"/>
    </row>
    <row r="32" spans="1:5" ht="12.75">
      <c r="A32" s="6"/>
      <c r="B32" s="6"/>
      <c r="C32" s="2"/>
      <c r="D32" s="2"/>
      <c r="E32" s="2"/>
    </row>
    <row r="33" spans="1:5" ht="12.75">
      <c r="A33" s="6"/>
      <c r="B33" s="6"/>
      <c r="C33" s="2"/>
      <c r="D33" s="2"/>
      <c r="E33" s="2"/>
    </row>
    <row r="34" spans="1:5" ht="12.75">
      <c r="A34" s="6"/>
      <c r="B34" s="6"/>
      <c r="C34" s="2"/>
      <c r="D34" s="2"/>
      <c r="E34" s="2"/>
    </row>
    <row r="35" spans="1:5" ht="12.75">
      <c r="A35" s="6"/>
      <c r="B35" s="6"/>
      <c r="C35" s="2"/>
      <c r="D35" s="2"/>
      <c r="E35" s="2"/>
    </row>
    <row r="36" spans="1:5" ht="12.75">
      <c r="A36" s="6"/>
      <c r="B36" s="6"/>
      <c r="C36" s="2"/>
      <c r="D36" s="2"/>
      <c r="E36" s="2"/>
    </row>
    <row r="37" spans="1:5" ht="12.75">
      <c r="A37" s="6"/>
      <c r="B37" s="6"/>
      <c r="C37" s="2"/>
      <c r="D37" s="2"/>
      <c r="E37" s="2"/>
    </row>
    <row r="38" spans="1:5" ht="12.75">
      <c r="A38" s="6"/>
      <c r="B38" s="6"/>
      <c r="C38" s="2"/>
      <c r="D38" s="2"/>
      <c r="E38" s="2"/>
    </row>
    <row r="39" spans="1:5" ht="12.75">
      <c r="A39" s="6"/>
      <c r="B39" s="6"/>
      <c r="C39" s="2"/>
      <c r="D39" s="2"/>
      <c r="E39" s="2"/>
    </row>
    <row r="40" spans="1:5" ht="12.75">
      <c r="A40" s="6"/>
      <c r="B40" s="6"/>
      <c r="C40" s="2"/>
      <c r="D40" s="2"/>
      <c r="E40" s="2"/>
    </row>
    <row r="41" spans="1:5" ht="12.75">
      <c r="A41" s="6"/>
      <c r="B41" s="6"/>
      <c r="C41" s="2"/>
      <c r="D41" s="2"/>
      <c r="E41" s="2"/>
    </row>
    <row r="42" spans="1:5" ht="12.75">
      <c r="A42" s="6"/>
      <c r="B42" s="6"/>
      <c r="C42" s="2"/>
      <c r="D42" s="2"/>
      <c r="E42" s="2"/>
    </row>
    <row r="43" spans="1:5" ht="12.75">
      <c r="A43" s="6"/>
      <c r="B43" s="6"/>
      <c r="C43" s="2"/>
      <c r="D43" s="2"/>
      <c r="E43" s="2"/>
    </row>
    <row r="44" spans="1:5" ht="12.75">
      <c r="A44" s="6"/>
      <c r="B44" s="6"/>
      <c r="C44" s="2"/>
      <c r="D44" s="2"/>
      <c r="E44" s="2"/>
    </row>
    <row r="45" spans="1:5" ht="12.75">
      <c r="A45" s="6"/>
      <c r="B45" s="6"/>
      <c r="C45" s="2"/>
      <c r="D45" s="2"/>
      <c r="E45" s="2"/>
    </row>
    <row r="46" spans="1:5" ht="12.75">
      <c r="A46" s="6"/>
      <c r="B46" s="6"/>
      <c r="C46" s="2"/>
      <c r="D46" s="2"/>
      <c r="E46" s="2"/>
    </row>
    <row r="47" spans="1:5" ht="12.75">
      <c r="A47" s="6"/>
      <c r="B47" s="6"/>
      <c r="C47" s="2"/>
      <c r="D47" s="2"/>
      <c r="E47" s="2"/>
    </row>
    <row r="48" spans="1:5" ht="12.75">
      <c r="A48" s="6"/>
      <c r="B48" s="6"/>
      <c r="C48" s="2"/>
      <c r="D48" s="2"/>
      <c r="E48" s="2"/>
    </row>
    <row r="49" spans="1:5" ht="12.75">
      <c r="A49" s="6"/>
      <c r="B49" s="6"/>
      <c r="C49" s="2"/>
      <c r="D49" s="2"/>
      <c r="E49" s="2"/>
    </row>
    <row r="50" spans="1:5" ht="12.75">
      <c r="A50" s="6"/>
      <c r="B50" s="6"/>
      <c r="C50" s="2"/>
      <c r="D50" s="2"/>
      <c r="E50" s="2"/>
    </row>
    <row r="51" spans="1:5" ht="12.75">
      <c r="A51" s="6"/>
      <c r="B51" s="6"/>
      <c r="C51" s="2"/>
      <c r="D51" s="2"/>
      <c r="E51" s="2"/>
    </row>
    <row r="52" spans="1:5" ht="12.75">
      <c r="A52" s="6"/>
      <c r="B52" s="6"/>
      <c r="C52" s="2"/>
      <c r="D52" s="2"/>
      <c r="E52" s="2"/>
    </row>
    <row r="53" spans="1:5" ht="12.75">
      <c r="A53" s="6"/>
      <c r="B53" s="6"/>
      <c r="C53" s="2"/>
      <c r="D53" s="2"/>
      <c r="E53" s="2"/>
    </row>
    <row r="54" spans="1:5" ht="12.75">
      <c r="A54" s="6"/>
      <c r="B54" s="6"/>
      <c r="C54" s="2"/>
      <c r="D54" s="2"/>
      <c r="E54" s="2"/>
    </row>
    <row r="55" spans="1:5" ht="12.75">
      <c r="A55" s="6"/>
      <c r="B55" s="6"/>
      <c r="C55" s="2"/>
      <c r="D55" s="2"/>
      <c r="E55" s="2"/>
    </row>
    <row r="56" spans="1:5" ht="12.75">
      <c r="A56" s="6"/>
      <c r="B56" s="6"/>
      <c r="C56" s="2"/>
      <c r="D56" s="2"/>
      <c r="E56" s="2"/>
    </row>
    <row r="57" spans="1:5" ht="12.75">
      <c r="A57" s="6"/>
      <c r="B57" s="6"/>
      <c r="C57" s="2"/>
      <c r="D57" s="2"/>
      <c r="E57" s="2"/>
    </row>
    <row r="58" spans="1:5" ht="12.75">
      <c r="A58" s="6"/>
      <c r="B58" s="6"/>
      <c r="C58" s="2"/>
      <c r="D58" s="2"/>
      <c r="E58" s="2"/>
    </row>
    <row r="59" spans="1:5" ht="12.75">
      <c r="A59" s="6"/>
      <c r="B59" s="6"/>
      <c r="C59" s="2"/>
      <c r="D59" s="2"/>
      <c r="E59" s="2"/>
    </row>
    <row r="60" spans="1:5" ht="12.75">
      <c r="A60" s="6"/>
      <c r="B60" s="6"/>
      <c r="C60" s="2"/>
      <c r="D60" s="2"/>
      <c r="E60" s="2"/>
    </row>
    <row r="61" spans="1:5" ht="12.75">
      <c r="A61" s="6"/>
      <c r="B61" s="6"/>
      <c r="C61" s="2"/>
      <c r="D61" s="2"/>
      <c r="E61" s="2"/>
    </row>
    <row r="62" spans="1:5" ht="12.75">
      <c r="A62" s="6"/>
      <c r="B62" s="6"/>
      <c r="C62" s="2"/>
      <c r="D62" s="2"/>
      <c r="E62" s="2"/>
    </row>
    <row r="63" spans="1:5" ht="12.75">
      <c r="A63" s="6"/>
      <c r="B63" s="6"/>
      <c r="C63" s="2"/>
      <c r="D63" s="2"/>
      <c r="E63" s="2"/>
    </row>
    <row r="64" spans="1:5" ht="12.75">
      <c r="A64" s="6"/>
      <c r="B64" s="6"/>
      <c r="C64" s="2"/>
      <c r="D64" s="2"/>
      <c r="E64" s="2"/>
    </row>
    <row r="65" spans="1:5" ht="12.75">
      <c r="A65" s="6"/>
      <c r="B65" s="6"/>
      <c r="C65" s="2"/>
      <c r="D65" s="2"/>
      <c r="E65" s="2"/>
    </row>
    <row r="66" spans="1:5" ht="12.75">
      <c r="A66" s="6"/>
      <c r="B66" s="6"/>
      <c r="C66" s="2"/>
      <c r="D66" s="2"/>
      <c r="E66" s="2"/>
    </row>
    <row r="67" spans="1:5" ht="12.75">
      <c r="A67" s="6"/>
      <c r="B67" s="6"/>
      <c r="C67" s="2"/>
      <c r="D67" s="2"/>
      <c r="E67" s="2"/>
    </row>
    <row r="68" spans="1:5" ht="12.75">
      <c r="A68" s="6"/>
      <c r="B68" s="6"/>
      <c r="C68" s="2"/>
      <c r="D68" s="2"/>
      <c r="E68" s="2"/>
    </row>
    <row r="69" spans="1:5" ht="12.75">
      <c r="A69" s="6"/>
      <c r="B69" s="6"/>
      <c r="C69" s="2"/>
      <c r="D69" s="2"/>
      <c r="E69" s="2"/>
    </row>
    <row r="70" spans="1:5" ht="12.75">
      <c r="A70" s="6"/>
      <c r="B70" s="6"/>
      <c r="C70" s="2"/>
      <c r="D70" s="2"/>
      <c r="E70" s="2"/>
    </row>
    <row r="71" spans="1:5" ht="12.75">
      <c r="A71" s="6"/>
      <c r="B71" s="6"/>
      <c r="C71" s="2"/>
      <c r="D71" s="2"/>
      <c r="E71" s="2"/>
    </row>
    <row r="72" spans="1:5" ht="12.75">
      <c r="A72" s="6"/>
      <c r="B72" s="6"/>
      <c r="C72" s="2"/>
      <c r="D72" s="2"/>
      <c r="E72" s="2"/>
    </row>
    <row r="73" spans="1:5" ht="12.75">
      <c r="A73" s="6"/>
      <c r="B73" s="6"/>
      <c r="C73" s="2"/>
      <c r="D73" s="2"/>
      <c r="E73" s="2"/>
    </row>
    <row r="74" spans="1:5" ht="12.75">
      <c r="A74" s="6"/>
      <c r="B74" s="6"/>
      <c r="C74" s="2"/>
      <c r="D74" s="2"/>
      <c r="E74" s="2"/>
    </row>
    <row r="75" spans="1:5" ht="12.75">
      <c r="A75" s="6"/>
      <c r="B75" s="6"/>
      <c r="C75" s="2"/>
      <c r="D75" s="2"/>
      <c r="E75" s="2"/>
    </row>
    <row r="76" spans="1:5" ht="12.75">
      <c r="A76" s="6"/>
      <c r="B76" s="6"/>
      <c r="C76" s="2"/>
      <c r="D76" s="2"/>
      <c r="E76" s="2"/>
    </row>
    <row r="77" spans="1:5" ht="12.75">
      <c r="A77" s="6"/>
      <c r="B77" s="6"/>
      <c r="C77" s="2"/>
      <c r="D77" s="2"/>
      <c r="E77" s="2"/>
    </row>
    <row r="78" spans="1:5" ht="12.75">
      <c r="A78" s="6"/>
      <c r="B78" s="6"/>
      <c r="C78" s="2"/>
      <c r="D78" s="2"/>
      <c r="E78" s="2"/>
    </row>
    <row r="79" spans="1:5" ht="12.75">
      <c r="A79" s="6"/>
      <c r="B79" s="6"/>
      <c r="C79" s="2"/>
      <c r="D79" s="2"/>
      <c r="E79" s="2"/>
    </row>
    <row r="80" spans="1:5" ht="12.75">
      <c r="A80" s="6"/>
      <c r="B80" s="6"/>
      <c r="C80" s="2"/>
      <c r="D80" s="2"/>
      <c r="E80" s="2"/>
    </row>
    <row r="81" spans="1:5" ht="12.75">
      <c r="A81" s="6"/>
      <c r="B81" s="6"/>
      <c r="C81" s="2"/>
      <c r="D81" s="2"/>
      <c r="E81" s="2"/>
    </row>
    <row r="82" spans="1:5" ht="12.75">
      <c r="A82" s="6"/>
      <c r="B82" s="6"/>
      <c r="C82" s="2"/>
      <c r="D82" s="2"/>
      <c r="E82" s="2"/>
    </row>
    <row r="83" spans="1:5" ht="12.75">
      <c r="A83" s="6"/>
      <c r="B83" s="6"/>
      <c r="C83" s="2"/>
      <c r="D83" s="2"/>
      <c r="E83" s="2"/>
    </row>
    <row r="84" spans="1:5" ht="12.75">
      <c r="A84" s="6"/>
      <c r="B84" s="6"/>
      <c r="C84" s="2"/>
      <c r="D84" s="2"/>
      <c r="E84" s="2"/>
    </row>
    <row r="85" spans="1:5" ht="12.75">
      <c r="A85" s="6"/>
      <c r="B85" s="6"/>
      <c r="C85" s="2"/>
      <c r="D85" s="2"/>
      <c r="E85" s="2"/>
    </row>
    <row r="86" spans="1:5" ht="12.75">
      <c r="A86" s="6"/>
      <c r="B86" s="6"/>
      <c r="C86" s="2"/>
      <c r="D86" s="2"/>
      <c r="E86" s="2"/>
    </row>
    <row r="87" spans="1:5" ht="12.75">
      <c r="A87" s="6"/>
      <c r="B87" s="6"/>
      <c r="C87" s="2"/>
      <c r="D87" s="2"/>
      <c r="E87" s="2"/>
    </row>
    <row r="88" spans="1:5" ht="12.75">
      <c r="A88" s="6"/>
      <c r="B88" s="6"/>
      <c r="C88" s="2"/>
      <c r="D88" s="2"/>
      <c r="E88" s="2"/>
    </row>
    <row r="89" spans="1:5" ht="12.75">
      <c r="A89" s="6"/>
      <c r="B89" s="6"/>
      <c r="C89" s="2"/>
      <c r="D89" s="2"/>
      <c r="E89" s="2"/>
    </row>
    <row r="90" spans="1:5" ht="12.75">
      <c r="A90" s="6"/>
      <c r="B90" s="6"/>
      <c r="C90" s="2"/>
      <c r="D90" s="2"/>
      <c r="E90" s="2"/>
    </row>
    <row r="91" spans="1:5" ht="12.75">
      <c r="A91" s="6"/>
      <c r="B91" s="6"/>
      <c r="C91" s="2"/>
      <c r="D91" s="2"/>
      <c r="E91" s="2"/>
    </row>
    <row r="92" spans="1:5" ht="12.75">
      <c r="A92" s="6"/>
      <c r="B92" s="6"/>
      <c r="C92" s="2"/>
      <c r="D92" s="2"/>
      <c r="E92" s="2"/>
    </row>
    <row r="93" spans="1:5" ht="12.75">
      <c r="A93" s="6"/>
      <c r="B93" s="6"/>
      <c r="C93" s="2"/>
      <c r="D93" s="2"/>
      <c r="E93" s="2"/>
    </row>
    <row r="94" spans="1:5" ht="12.75">
      <c r="A94" s="6"/>
      <c r="B94" s="6"/>
      <c r="C94" s="2"/>
      <c r="D94" s="2"/>
      <c r="E94" s="2"/>
    </row>
    <row r="95" spans="1:5" ht="12.75">
      <c r="A95" s="6"/>
      <c r="B95" s="6"/>
      <c r="C95" s="2"/>
      <c r="D95" s="2"/>
      <c r="E95" s="2"/>
    </row>
    <row r="96" spans="1:5" ht="12.75">
      <c r="A96" s="6"/>
      <c r="B96" s="6"/>
      <c r="C96" s="2"/>
      <c r="D96" s="2"/>
      <c r="E96" s="2"/>
    </row>
    <row r="97" spans="1:5" ht="12.75">
      <c r="A97" s="6"/>
      <c r="B97" s="6"/>
      <c r="C97" s="2"/>
      <c r="D97" s="2"/>
      <c r="E97" s="2"/>
    </row>
    <row r="98" spans="1:5" ht="12.75">
      <c r="A98" s="6"/>
      <c r="B98" s="6"/>
      <c r="C98" s="2"/>
      <c r="D98" s="2"/>
      <c r="E98" s="2"/>
    </row>
    <row r="99" spans="1:5" ht="12.75">
      <c r="A99" s="6"/>
      <c r="B99" s="6"/>
      <c r="C99" s="2"/>
      <c r="D99" s="2"/>
      <c r="E99" s="2"/>
    </row>
    <row r="100" spans="1:5" ht="12.75">
      <c r="A100" s="6"/>
      <c r="B100" s="6"/>
      <c r="C100" s="2"/>
      <c r="D100" s="2"/>
      <c r="E100" s="2"/>
    </row>
    <row r="101" spans="1:5" ht="12.75">
      <c r="A101" s="6"/>
      <c r="B101" s="6"/>
      <c r="C101" s="2"/>
      <c r="D101" s="2"/>
      <c r="E101" s="2"/>
    </row>
    <row r="102" spans="1:5" ht="12.75">
      <c r="A102" s="6"/>
      <c r="B102" s="6"/>
      <c r="C102" s="2"/>
      <c r="D102" s="2"/>
      <c r="E102" s="2"/>
    </row>
    <row r="103" spans="1:5" ht="12.75">
      <c r="A103" s="6"/>
      <c r="B103" s="6"/>
      <c r="C103" s="2"/>
      <c r="D103" s="2"/>
      <c r="E103" s="2"/>
    </row>
    <row r="104" spans="1:5" ht="12.75">
      <c r="A104" s="6"/>
      <c r="B104" s="6"/>
      <c r="C104" s="2"/>
      <c r="D104" s="2"/>
      <c r="E104" s="2"/>
    </row>
    <row r="105" spans="1:5" ht="12.75">
      <c r="A105" s="6"/>
      <c r="B105" s="6"/>
      <c r="C105" s="2"/>
      <c r="D105" s="2"/>
      <c r="E105" s="2"/>
    </row>
    <row r="106" spans="1:5" ht="12.75">
      <c r="A106" s="6"/>
      <c r="B106" s="6"/>
      <c r="C106" s="2"/>
      <c r="D106" s="2"/>
      <c r="E106" s="2"/>
    </row>
    <row r="107" spans="1:5" ht="12.75">
      <c r="A107" s="6"/>
      <c r="B107" s="6"/>
      <c r="C107" s="2"/>
      <c r="D107" s="2"/>
      <c r="E107" s="2"/>
    </row>
    <row r="108" spans="1:5" ht="12.75">
      <c r="A108" s="6"/>
      <c r="B108" s="6"/>
      <c r="C108" s="2"/>
      <c r="D108" s="2"/>
      <c r="E108" s="2"/>
    </row>
    <row r="109" spans="1:5" ht="12.75">
      <c r="A109" s="6"/>
      <c r="B109" s="6"/>
      <c r="C109" s="2"/>
      <c r="D109" s="2"/>
      <c r="E109" s="2"/>
    </row>
    <row r="110" spans="1:5" ht="12.75">
      <c r="A110" s="6"/>
      <c r="B110" s="6"/>
      <c r="C110" s="2"/>
      <c r="D110" s="2"/>
      <c r="E110" s="2"/>
    </row>
    <row r="111" spans="1:5" ht="12.75">
      <c r="A111" s="6"/>
      <c r="B111" s="6"/>
      <c r="C111" s="2"/>
      <c r="D111" s="2"/>
      <c r="E111" s="2"/>
    </row>
    <row r="112" spans="1:5" ht="12.75">
      <c r="A112" s="6"/>
      <c r="B112" s="6"/>
      <c r="C112" s="2"/>
      <c r="D112" s="2"/>
      <c r="E112" s="2"/>
    </row>
    <row r="113" spans="1:5" ht="12.75">
      <c r="A113" s="6"/>
      <c r="B113" s="6"/>
      <c r="C113" s="2"/>
      <c r="D113" s="2"/>
      <c r="E113" s="2"/>
    </row>
    <row r="114" spans="1:5" ht="12.75">
      <c r="A114" s="6"/>
      <c r="B114" s="6"/>
      <c r="C114" s="2"/>
      <c r="D114" s="2"/>
      <c r="E114" s="2"/>
    </row>
    <row r="115" spans="1:5" ht="12.75">
      <c r="A115" s="6"/>
      <c r="B115" s="6"/>
      <c r="C115" s="2"/>
      <c r="D115" s="2"/>
      <c r="E115" s="2"/>
    </row>
    <row r="116" spans="1:5" ht="12.75">
      <c r="A116" s="6"/>
      <c r="B116" s="6"/>
      <c r="C116" s="2"/>
      <c r="D116" s="2"/>
      <c r="E116" s="2"/>
    </row>
    <row r="117" spans="1:5" ht="12.75">
      <c r="A117" s="6"/>
      <c r="B117" s="6"/>
      <c r="C117" s="2"/>
      <c r="D117" s="2"/>
      <c r="E117" s="2"/>
    </row>
    <row r="118" spans="1:5" ht="12.75">
      <c r="A118" s="6"/>
      <c r="B118" s="6"/>
      <c r="C118" s="2"/>
      <c r="D118" s="2"/>
      <c r="E118" s="2"/>
    </row>
    <row r="119" spans="1:5" ht="12.75">
      <c r="A119" s="6"/>
      <c r="B119" s="2"/>
      <c r="C119" s="2"/>
      <c r="D119" s="2"/>
      <c r="E119" s="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5"/>
  <sheetViews>
    <sheetView workbookViewId="0" topLeftCell="A1">
      <selection activeCell="B4" sqref="B4"/>
    </sheetView>
  </sheetViews>
  <sheetFormatPr defaultColWidth="9.140625" defaultRowHeight="12.75"/>
  <cols>
    <col min="1" max="1" width="18.57421875" style="0" customWidth="1"/>
    <col min="2" max="2" width="24.8515625" style="0" customWidth="1"/>
    <col min="3" max="3" width="16.421875" style="0" customWidth="1"/>
    <col min="4" max="4" width="30.57421875" style="0" customWidth="1"/>
  </cols>
  <sheetData>
    <row r="1" spans="1:2" ht="23.25">
      <c r="A1" s="4" t="s">
        <v>179</v>
      </c>
      <c r="B1" s="4"/>
    </row>
    <row r="2" spans="1:2" ht="13.5" thickBot="1">
      <c r="A2" s="2"/>
      <c r="B2" s="6"/>
    </row>
    <row r="3" spans="1:2" ht="13.5" thickBot="1">
      <c r="A3" s="3" t="s">
        <v>19</v>
      </c>
      <c r="B3" s="30" t="s">
        <v>7</v>
      </c>
    </row>
    <row r="4" spans="1:2" ht="12.75">
      <c r="A4" s="3" t="s">
        <v>61</v>
      </c>
      <c r="B4" s="30" t="s">
        <v>7</v>
      </c>
    </row>
    <row r="5" spans="1:2" ht="12.75">
      <c r="A5" s="2"/>
      <c r="B5" s="6"/>
    </row>
    <row r="6" spans="1:4" ht="12.75">
      <c r="A6" s="5" t="s">
        <v>58</v>
      </c>
      <c r="B6" s="7" t="s">
        <v>163</v>
      </c>
      <c r="C6" s="2"/>
      <c r="D6" s="2"/>
    </row>
    <row r="7" spans="1:4" ht="12.75">
      <c r="A7" s="5" t="s">
        <v>59</v>
      </c>
      <c r="B7" s="7" t="s">
        <v>109</v>
      </c>
      <c r="C7" s="2"/>
      <c r="D7" s="2"/>
    </row>
    <row r="8" spans="1:4" ht="12.75">
      <c r="A8" s="5" t="s">
        <v>182</v>
      </c>
      <c r="B8" s="7" t="s">
        <v>265</v>
      </c>
      <c r="C8" s="2"/>
      <c r="D8" s="2"/>
    </row>
    <row r="9" spans="1:4" ht="12.75">
      <c r="A9" s="5" t="s">
        <v>61</v>
      </c>
      <c r="B9" s="7" t="s">
        <v>183</v>
      </c>
      <c r="C9" s="2"/>
      <c r="D9" s="2"/>
    </row>
    <row r="10" spans="1:4" ht="12.75">
      <c r="A10" s="2"/>
      <c r="B10" s="6"/>
      <c r="C10" s="2"/>
      <c r="D10" s="2"/>
    </row>
    <row r="11" spans="1:4" ht="12.75">
      <c r="A11" s="31" t="s">
        <v>61</v>
      </c>
      <c r="B11" s="3" t="s">
        <v>218</v>
      </c>
      <c r="C11" s="32" t="s">
        <v>81</v>
      </c>
      <c r="D11" s="32" t="s">
        <v>67</v>
      </c>
    </row>
    <row r="12" spans="1:4" ht="12.75">
      <c r="A12" s="33" t="s">
        <v>219</v>
      </c>
      <c r="B12" s="33" t="s">
        <v>220</v>
      </c>
      <c r="C12" s="34">
        <v>3401758</v>
      </c>
      <c r="D12" s="34">
        <v>2823802</v>
      </c>
    </row>
    <row r="13" spans="1:4" ht="12.75">
      <c r="A13" s="33" t="s">
        <v>221</v>
      </c>
      <c r="B13" s="33" t="s">
        <v>222</v>
      </c>
      <c r="C13" s="34">
        <v>3344405</v>
      </c>
      <c r="D13" s="34">
        <v>2617927</v>
      </c>
    </row>
    <row r="14" spans="1:4" ht="12.75">
      <c r="A14" s="33" t="s">
        <v>256</v>
      </c>
      <c r="B14" s="33" t="s">
        <v>223</v>
      </c>
      <c r="C14" s="40">
        <v>57353</v>
      </c>
      <c r="D14" s="40">
        <v>205875</v>
      </c>
    </row>
    <row r="15" spans="1:4" ht="12.75">
      <c r="A15" s="33" t="s">
        <v>224</v>
      </c>
      <c r="B15" s="33" t="s">
        <v>225</v>
      </c>
      <c r="C15" s="35">
        <v>0</v>
      </c>
      <c r="D15" s="35">
        <v>0</v>
      </c>
    </row>
    <row r="16" spans="1:4" ht="12.75">
      <c r="A16" s="33" t="s">
        <v>226</v>
      </c>
      <c r="B16" s="33" t="s">
        <v>227</v>
      </c>
      <c r="C16" s="40">
        <v>429457</v>
      </c>
      <c r="D16" s="40">
        <v>420025</v>
      </c>
    </row>
    <row r="17" spans="1:4" ht="12.75">
      <c r="A17" s="33" t="s">
        <v>228</v>
      </c>
      <c r="B17" s="33" t="s">
        <v>229</v>
      </c>
      <c r="C17" s="35">
        <v>0</v>
      </c>
      <c r="D17" s="35">
        <v>0</v>
      </c>
    </row>
    <row r="18" spans="1:4" ht="12.75">
      <c r="A18" s="33" t="s">
        <v>230</v>
      </c>
      <c r="B18" s="33" t="s">
        <v>231</v>
      </c>
      <c r="C18" s="34">
        <v>11479</v>
      </c>
      <c r="D18" s="34">
        <v>11261</v>
      </c>
    </row>
    <row r="19" spans="1:4" ht="12.75">
      <c r="A19" s="33" t="s">
        <v>232</v>
      </c>
      <c r="B19" s="33" t="s">
        <v>233</v>
      </c>
      <c r="C19" s="35">
        <v>0</v>
      </c>
      <c r="D19" s="35">
        <v>0</v>
      </c>
    </row>
    <row r="20" spans="1:4" ht="12.75">
      <c r="A20" s="33" t="s">
        <v>234</v>
      </c>
      <c r="B20" s="33" t="s">
        <v>235</v>
      </c>
      <c r="C20" s="35">
        <v>0</v>
      </c>
      <c r="D20" s="35">
        <v>0</v>
      </c>
    </row>
    <row r="21" spans="1:4" ht="12.75">
      <c r="A21" s="33" t="s">
        <v>236</v>
      </c>
      <c r="B21" s="33" t="s">
        <v>237</v>
      </c>
      <c r="C21" s="35">
        <v>0</v>
      </c>
      <c r="D21" s="35">
        <v>0</v>
      </c>
    </row>
    <row r="22" spans="1:4" ht="12.75">
      <c r="A22" s="33" t="s">
        <v>238</v>
      </c>
      <c r="B22" s="33" t="s">
        <v>239</v>
      </c>
      <c r="C22" s="34">
        <v>417917</v>
      </c>
      <c r="D22" s="34">
        <v>408750</v>
      </c>
    </row>
    <row r="23" spans="1:4" ht="12.75">
      <c r="A23" s="33" t="s">
        <v>240</v>
      </c>
      <c r="B23" s="33" t="s">
        <v>241</v>
      </c>
      <c r="C23" s="34">
        <v>91233</v>
      </c>
      <c r="D23" s="34">
        <v>56401</v>
      </c>
    </row>
    <row r="24" spans="1:4" ht="12.75">
      <c r="A24" s="33" t="s">
        <v>242</v>
      </c>
      <c r="B24" s="33" t="s">
        <v>243</v>
      </c>
      <c r="C24" s="35">
        <v>0</v>
      </c>
      <c r="D24" s="35">
        <v>0</v>
      </c>
    </row>
    <row r="25" spans="1:4" ht="12.75">
      <c r="A25" s="33" t="s">
        <v>244</v>
      </c>
      <c r="B25" s="33" t="s">
        <v>245</v>
      </c>
      <c r="C25" s="35">
        <v>0</v>
      </c>
      <c r="D25" s="35">
        <v>0</v>
      </c>
    </row>
    <row r="26" spans="1:4" ht="12.75">
      <c r="A26" s="33" t="s">
        <v>246</v>
      </c>
      <c r="B26" s="33" t="s">
        <v>247</v>
      </c>
      <c r="C26" s="35">
        <v>0</v>
      </c>
      <c r="D26" s="35">
        <v>0</v>
      </c>
    </row>
    <row r="27" spans="1:4" ht="12.75">
      <c r="A27" s="33" t="s">
        <v>248</v>
      </c>
      <c r="B27" s="33" t="s">
        <v>249</v>
      </c>
      <c r="C27" s="35">
        <v>0</v>
      </c>
      <c r="D27" s="35">
        <v>0</v>
      </c>
    </row>
    <row r="28" spans="1:4" ht="12.75">
      <c r="A28" s="33" t="s">
        <v>250</v>
      </c>
      <c r="B28" s="33" t="s">
        <v>249</v>
      </c>
      <c r="C28" s="35">
        <v>0</v>
      </c>
      <c r="D28" s="35">
        <v>0</v>
      </c>
    </row>
    <row r="29" spans="1:4" ht="12.75">
      <c r="A29" s="33" t="s">
        <v>251</v>
      </c>
      <c r="B29" s="33" t="s">
        <v>252</v>
      </c>
      <c r="C29" s="34">
        <v>61</v>
      </c>
      <c r="D29" s="34">
        <v>14</v>
      </c>
    </row>
    <row r="30" spans="1:4" ht="12.75">
      <c r="A30" s="33" t="s">
        <v>253</v>
      </c>
      <c r="B30" s="33" t="s">
        <v>212</v>
      </c>
      <c r="C30" s="35">
        <v>0</v>
      </c>
      <c r="D30" s="35">
        <v>0</v>
      </c>
    </row>
    <row r="31" spans="1:4" ht="12.75">
      <c r="A31" s="33" t="s">
        <v>254</v>
      </c>
      <c r="B31" s="33" t="s">
        <v>255</v>
      </c>
      <c r="C31" s="34">
        <v>3831215</v>
      </c>
      <c r="D31" s="34">
        <v>3243827</v>
      </c>
    </row>
    <row r="32" spans="1:4" ht="12.75">
      <c r="A32" s="36" t="s">
        <v>217</v>
      </c>
      <c r="B32" s="36"/>
      <c r="C32" s="37">
        <v>11584878</v>
      </c>
      <c r="D32" s="37">
        <v>9787882</v>
      </c>
    </row>
    <row r="33" spans="1:3" ht="12.75">
      <c r="A33" s="6"/>
      <c r="B33" s="2"/>
      <c r="C33" s="2"/>
    </row>
    <row r="34" spans="1:3" ht="12.75">
      <c r="A34" s="6"/>
      <c r="B34" s="2"/>
      <c r="C34" s="2"/>
    </row>
    <row r="35" spans="1:3" ht="12.75">
      <c r="A35" s="6"/>
      <c r="B35" s="2"/>
      <c r="C35" s="2"/>
    </row>
    <row r="36" spans="1:3" ht="12.75">
      <c r="A36" s="6"/>
      <c r="B36" s="2"/>
      <c r="C36" s="2"/>
    </row>
    <row r="37" spans="1:3" ht="12.75">
      <c r="A37" s="6"/>
      <c r="B37" s="2"/>
      <c r="C37" s="2"/>
    </row>
    <row r="38" spans="1:3" ht="12.75">
      <c r="A38" s="6"/>
      <c r="B38" s="2"/>
      <c r="C38" s="2"/>
    </row>
    <row r="39" spans="1:3" ht="12.75">
      <c r="A39" s="6"/>
      <c r="B39" s="2"/>
      <c r="C39" s="2"/>
    </row>
    <row r="40" spans="1:3" ht="12.75">
      <c r="A40" s="6"/>
      <c r="B40" s="2"/>
      <c r="C40" s="2"/>
    </row>
    <row r="41" spans="1:3" ht="12.75">
      <c r="A41" s="6"/>
      <c r="B41" s="2"/>
      <c r="C41" s="2"/>
    </row>
    <row r="42" spans="1:3" ht="12.75">
      <c r="A42" s="6"/>
      <c r="B42" s="2"/>
      <c r="C42" s="2"/>
    </row>
    <row r="43" spans="1:3" ht="12.75">
      <c r="A43" s="6"/>
      <c r="B43" s="2"/>
      <c r="C43" s="2"/>
    </row>
    <row r="44" spans="1:3" ht="12.75">
      <c r="A44" s="6"/>
      <c r="B44" s="2"/>
      <c r="C44" s="2"/>
    </row>
    <row r="45" spans="1:3" ht="12.75">
      <c r="A45" s="6"/>
      <c r="B45" s="2"/>
      <c r="C45" s="2"/>
    </row>
    <row r="46" spans="1:3" ht="12.75">
      <c r="A46" s="6"/>
      <c r="B46" s="2"/>
      <c r="C46" s="2"/>
    </row>
    <row r="47" spans="1:3" ht="12.75">
      <c r="A47" s="6"/>
      <c r="B47" s="2"/>
      <c r="C47" s="2"/>
    </row>
    <row r="48" spans="1:3" ht="12.75">
      <c r="A48" s="6"/>
      <c r="B48" s="2"/>
      <c r="C48" s="2"/>
    </row>
    <row r="49" spans="1:3" ht="12.75">
      <c r="A49" s="6"/>
      <c r="B49" s="2"/>
      <c r="C49" s="2"/>
    </row>
    <row r="50" spans="1:3" ht="12.75">
      <c r="A50" s="6"/>
      <c r="B50" s="2"/>
      <c r="C50" s="2"/>
    </row>
    <row r="51" spans="1:3" ht="12.75">
      <c r="A51" s="6"/>
      <c r="B51" s="2"/>
      <c r="C51" s="2"/>
    </row>
    <row r="52" spans="1:3" ht="12.75">
      <c r="A52" s="6"/>
      <c r="B52" s="2"/>
      <c r="C52" s="2"/>
    </row>
    <row r="53" spans="1:3" ht="12.75">
      <c r="A53" s="6"/>
      <c r="B53" s="2"/>
      <c r="C53" s="2"/>
    </row>
    <row r="54" spans="1:3" ht="12.75">
      <c r="A54" s="6"/>
      <c r="B54" s="2"/>
      <c r="C54" s="2"/>
    </row>
    <row r="55" spans="1:3" ht="12.75">
      <c r="A55" s="6"/>
      <c r="B55" s="2"/>
      <c r="C55" s="2"/>
    </row>
    <row r="56" spans="1:3" ht="12.75">
      <c r="A56" s="6"/>
      <c r="B56" s="2"/>
      <c r="C56" s="2"/>
    </row>
    <row r="57" spans="1:3" ht="12.75">
      <c r="A57" s="6"/>
      <c r="B57" s="2"/>
      <c r="C57" s="2"/>
    </row>
    <row r="58" spans="1:3" ht="12.75">
      <c r="A58" s="6"/>
      <c r="B58" s="2"/>
      <c r="C58" s="2"/>
    </row>
    <row r="59" spans="1:3" ht="12.75">
      <c r="A59" s="6"/>
      <c r="B59" s="2"/>
      <c r="C59" s="2"/>
    </row>
    <row r="60" spans="1:3" ht="12.75">
      <c r="A60" s="6"/>
      <c r="B60" s="2"/>
      <c r="C60" s="2"/>
    </row>
    <row r="61" spans="1:3" ht="12.75">
      <c r="A61" s="6"/>
      <c r="B61" s="2"/>
      <c r="C61" s="2"/>
    </row>
    <row r="62" spans="1:3" ht="12.75">
      <c r="A62" s="6"/>
      <c r="B62" s="2"/>
      <c r="C62" s="2"/>
    </row>
    <row r="63" spans="1:3" ht="12.75">
      <c r="A63" s="6"/>
      <c r="B63" s="2"/>
      <c r="C63" s="2"/>
    </row>
    <row r="64" spans="1:3" ht="12.75">
      <c r="A64" s="6"/>
      <c r="B64" s="2"/>
      <c r="C64" s="2"/>
    </row>
    <row r="65" spans="1:3" ht="12.75">
      <c r="A65" s="6"/>
      <c r="B65" s="2"/>
      <c r="C65" s="2"/>
    </row>
    <row r="66" spans="1:3" ht="12.75">
      <c r="A66" s="6"/>
      <c r="B66" s="2"/>
      <c r="C66" s="2"/>
    </row>
    <row r="67" spans="1:3" ht="12.75">
      <c r="A67" s="6"/>
      <c r="B67" s="2"/>
      <c r="C67" s="2"/>
    </row>
    <row r="68" spans="1:3" ht="12.75">
      <c r="A68" s="6"/>
      <c r="B68" s="2"/>
      <c r="C68" s="2"/>
    </row>
    <row r="69" spans="1:3" ht="12.75">
      <c r="A69" s="6"/>
      <c r="B69" s="2"/>
      <c r="C69" s="2"/>
    </row>
    <row r="70" spans="1:3" ht="12.75">
      <c r="A70" s="6"/>
      <c r="B70" s="2"/>
      <c r="C70" s="2"/>
    </row>
    <row r="71" spans="1:3" ht="12.75">
      <c r="A71" s="6"/>
      <c r="B71" s="2"/>
      <c r="C71" s="2"/>
    </row>
    <row r="72" spans="1:3" ht="12.75">
      <c r="A72" s="6"/>
      <c r="B72" s="2"/>
      <c r="C72" s="2"/>
    </row>
    <row r="73" spans="1:3" ht="12.75">
      <c r="A73" s="6"/>
      <c r="B73" s="2"/>
      <c r="C73" s="2"/>
    </row>
    <row r="74" spans="1:3" ht="12.75">
      <c r="A74" s="6"/>
      <c r="B74" s="2"/>
      <c r="C74" s="2"/>
    </row>
    <row r="75" spans="1:3" ht="12.75">
      <c r="A75" s="6"/>
      <c r="B75" s="2"/>
      <c r="C75" s="2"/>
    </row>
    <row r="76" spans="1:3" ht="12.75">
      <c r="A76" s="6"/>
      <c r="B76" s="2"/>
      <c r="C76" s="2"/>
    </row>
    <row r="77" spans="1:3" ht="12.75">
      <c r="A77" s="6"/>
      <c r="B77" s="2"/>
      <c r="C77" s="2"/>
    </row>
    <row r="78" spans="1:3" ht="12.75">
      <c r="A78" s="6"/>
      <c r="B78" s="2"/>
      <c r="C78" s="2"/>
    </row>
    <row r="79" spans="1:3" ht="12.75">
      <c r="A79" s="6"/>
      <c r="B79" s="2"/>
      <c r="C79" s="2"/>
    </row>
    <row r="80" spans="1:3" ht="12.75">
      <c r="A80" s="6"/>
      <c r="B80" s="2"/>
      <c r="C80" s="2"/>
    </row>
    <row r="81" spans="1:3" ht="12.75">
      <c r="A81" s="6"/>
      <c r="B81" s="2"/>
      <c r="C81" s="2"/>
    </row>
    <row r="82" spans="1:3" ht="12.75">
      <c r="A82" s="6"/>
      <c r="B82" s="2"/>
      <c r="C82" s="2"/>
    </row>
    <row r="83" spans="1:3" ht="12.75">
      <c r="A83" s="6"/>
      <c r="B83" s="2"/>
      <c r="C83" s="2"/>
    </row>
    <row r="84" spans="1:3" ht="12.75">
      <c r="A84" s="6"/>
      <c r="B84" s="2"/>
      <c r="C84" s="2"/>
    </row>
    <row r="85" spans="1:3" ht="12.75">
      <c r="A85" s="6"/>
      <c r="B85" s="2"/>
      <c r="C85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A8" sqref="A8"/>
    </sheetView>
  </sheetViews>
  <sheetFormatPr defaultColWidth="9.140625" defaultRowHeight="12.75"/>
  <cols>
    <col min="1" max="1" width="73.00390625" style="8" customWidth="1"/>
    <col min="2" max="2" width="9.57421875" style="15" customWidth="1"/>
    <col min="3" max="3" width="16.421875" style="0" bestFit="1" customWidth="1"/>
    <col min="4" max="6" width="16.421875" style="0" customWidth="1"/>
  </cols>
  <sheetData>
    <row r="1" spans="1:6" ht="12.75">
      <c r="A1" s="8" t="s">
        <v>83</v>
      </c>
      <c r="F1" s="14" t="s">
        <v>181</v>
      </c>
    </row>
    <row r="2" spans="1:6" ht="12.75">
      <c r="A2" s="20">
        <f ca="1">TODAY()</f>
        <v>38811</v>
      </c>
      <c r="F2" s="14" t="s">
        <v>108</v>
      </c>
    </row>
    <row r="3" spans="1:6" ht="15.75">
      <c r="A3" s="41" t="s">
        <v>180</v>
      </c>
      <c r="B3" s="42"/>
      <c r="C3" s="42"/>
      <c r="D3" s="42"/>
      <c r="E3" s="42"/>
      <c r="F3" s="42"/>
    </row>
    <row r="4" ht="12.75">
      <c r="F4" s="21"/>
    </row>
    <row r="5" spans="1:6" ht="12.75">
      <c r="A5" s="8" t="s">
        <v>160</v>
      </c>
      <c r="B5" s="29" t="s">
        <v>266</v>
      </c>
      <c r="F5" s="21" t="s">
        <v>120</v>
      </c>
    </row>
    <row r="7" ht="12.75">
      <c r="A7" s="22" t="s">
        <v>119</v>
      </c>
    </row>
    <row r="8" spans="1:6" s="28" customFormat="1" ht="39" customHeight="1">
      <c r="A8" s="25" t="s">
        <v>93</v>
      </c>
      <c r="B8" s="26"/>
      <c r="C8" s="27" t="s">
        <v>64</v>
      </c>
      <c r="D8" s="27" t="s">
        <v>65</v>
      </c>
      <c r="E8" s="27" t="s">
        <v>66</v>
      </c>
      <c r="F8" s="24" t="s">
        <v>159</v>
      </c>
    </row>
    <row r="9" spans="1:6" ht="12.75">
      <c r="A9" s="9" t="s">
        <v>84</v>
      </c>
      <c r="B9" s="15" t="s">
        <v>126</v>
      </c>
      <c r="C9" s="10">
        <f>SUM(C10:C12)</f>
        <v>5515149</v>
      </c>
      <c r="D9" s="10">
        <f>SUM(D10:D12)</f>
        <v>2188207</v>
      </c>
      <c r="E9" s="10">
        <f>C9-D9</f>
        <v>3326942</v>
      </c>
      <c r="F9" s="10">
        <f>SUM(F10:F12)</f>
        <v>2540388</v>
      </c>
    </row>
    <row r="10" spans="1:6" ht="12.75">
      <c r="A10" s="9" t="s">
        <v>85</v>
      </c>
      <c r="B10" s="15" t="s">
        <v>127</v>
      </c>
      <c r="C10" s="10">
        <f>+aktíva!C13</f>
        <v>56849</v>
      </c>
      <c r="D10" s="10">
        <f>+aktíva!D13</f>
        <v>40148</v>
      </c>
      <c r="E10" s="10">
        <f>+aktíva!E13</f>
        <v>16701</v>
      </c>
      <c r="F10" s="10">
        <f>+aktíva!F13</f>
        <v>19572</v>
      </c>
    </row>
    <row r="11" spans="1:6" ht="12.75">
      <c r="A11" s="9" t="s">
        <v>86</v>
      </c>
      <c r="B11" s="15" t="s">
        <v>128</v>
      </c>
      <c r="C11" s="10">
        <f>+aktíva!C14</f>
        <v>5449900</v>
      </c>
      <c r="D11" s="10">
        <f>+aktíva!D14</f>
        <v>2148059</v>
      </c>
      <c r="E11" s="10">
        <f>+aktíva!E14</f>
        <v>3301841</v>
      </c>
      <c r="F11" s="10">
        <f>+aktíva!F14</f>
        <v>2520816</v>
      </c>
    </row>
    <row r="12" spans="1:6" ht="12.75">
      <c r="A12" s="9" t="s">
        <v>87</v>
      </c>
      <c r="B12" s="15" t="s">
        <v>129</v>
      </c>
      <c r="C12" s="10">
        <f>+aktíva!C15</f>
        <v>8400</v>
      </c>
      <c r="D12" s="10">
        <f>+aktíva!D15</f>
        <v>0</v>
      </c>
      <c r="E12" s="10">
        <f>+aktíva!E15</f>
        <v>8400</v>
      </c>
      <c r="F12" s="10">
        <f>+aktíva!F15</f>
        <v>0</v>
      </c>
    </row>
    <row r="13" spans="1:6" ht="12.75">
      <c r="A13" s="9" t="s">
        <v>88</v>
      </c>
      <c r="B13" s="15" t="s">
        <v>130</v>
      </c>
      <c r="C13" s="10">
        <f>C14+C15+C19+C20+C21+C22+C23+C24</f>
        <v>504273</v>
      </c>
      <c r="D13" s="10">
        <f>D14+D15+D19+D20+D21+D22+D23+D24</f>
        <v>0</v>
      </c>
      <c r="E13" s="10">
        <f>E14+E15+E19+E20+E21+E22+E23+E24</f>
        <v>504273</v>
      </c>
      <c r="F13" s="10">
        <f>F14+F15+F19+F20+F21+F22+F23+F24</f>
        <v>703439</v>
      </c>
    </row>
    <row r="14" spans="1:6" ht="12.75">
      <c r="A14" s="9" t="s">
        <v>89</v>
      </c>
      <c r="B14" s="15" t="s">
        <v>131</v>
      </c>
      <c r="C14" s="10">
        <f>+aktíva!C17</f>
        <v>50340</v>
      </c>
      <c r="D14" s="10">
        <f>+aktíva!D17</f>
        <v>0</v>
      </c>
      <c r="E14" s="10">
        <f>+aktíva!E17</f>
        <v>50340</v>
      </c>
      <c r="F14" s="10">
        <f>+aktíva!F17</f>
        <v>48014</v>
      </c>
    </row>
    <row r="15" spans="1:6" ht="12.75">
      <c r="A15" s="9" t="s">
        <v>90</v>
      </c>
      <c r="B15" s="15" t="s">
        <v>132</v>
      </c>
      <c r="C15" s="10">
        <f>+aktíva!C18</f>
        <v>88791</v>
      </c>
      <c r="D15" s="10">
        <f>+aktíva!D18</f>
        <v>0</v>
      </c>
      <c r="E15" s="10">
        <f>+aktíva!E18</f>
        <v>88791</v>
      </c>
      <c r="F15" s="10">
        <f>+aktíva!F18</f>
        <v>9455</v>
      </c>
    </row>
    <row r="16" spans="1:6" ht="12.75">
      <c r="A16" s="9" t="s">
        <v>91</v>
      </c>
      <c r="B16" s="15" t="s">
        <v>133</v>
      </c>
      <c r="C16" s="10">
        <f>+aktíva!C19</f>
        <v>135</v>
      </c>
      <c r="D16" s="10">
        <f>+aktíva!D19</f>
        <v>0</v>
      </c>
      <c r="E16" s="10">
        <f>+aktíva!E19</f>
        <v>135</v>
      </c>
      <c r="F16" s="10">
        <f>+aktíva!F19</f>
        <v>128</v>
      </c>
    </row>
    <row r="17" spans="1:6" ht="12.75">
      <c r="A17" s="9" t="s">
        <v>157</v>
      </c>
      <c r="B17" s="15" t="s">
        <v>134</v>
      </c>
      <c r="C17" s="10">
        <f>+aktíva!C20</f>
        <v>38069</v>
      </c>
      <c r="D17" s="10">
        <f>+aktíva!D20</f>
        <v>0</v>
      </c>
      <c r="E17" s="10">
        <f>+aktíva!E20</f>
        <v>38069</v>
      </c>
      <c r="F17" s="10">
        <f>+aktíva!F20</f>
        <v>12232</v>
      </c>
    </row>
    <row r="18" spans="1:6" ht="12.75">
      <c r="A18" s="9" t="s">
        <v>110</v>
      </c>
      <c r="B18" s="15" t="s">
        <v>135</v>
      </c>
      <c r="C18" s="10">
        <f>+aktíva!C21</f>
        <v>0</v>
      </c>
      <c r="D18" s="10">
        <f>+aktíva!D21</f>
        <v>0</v>
      </c>
      <c r="E18" s="10">
        <f>+aktíva!E21</f>
        <v>0</v>
      </c>
      <c r="F18" s="10">
        <f>+aktíva!F21</f>
        <v>0</v>
      </c>
    </row>
    <row r="19" spans="1:6" ht="12.75">
      <c r="A19" s="9" t="s">
        <v>121</v>
      </c>
      <c r="B19" s="15" t="s">
        <v>260</v>
      </c>
      <c r="C19" s="10">
        <f>+aktíva!C22</f>
        <v>365142</v>
      </c>
      <c r="D19" s="10">
        <f>+aktíva!D22</f>
        <v>0</v>
      </c>
      <c r="E19" s="10">
        <f>+aktíva!E22</f>
        <v>365142</v>
      </c>
      <c r="F19" s="10">
        <f>+aktíva!F22</f>
        <v>645969</v>
      </c>
    </row>
    <row r="20" spans="1:6" ht="12.75">
      <c r="A20" s="9" t="s">
        <v>122</v>
      </c>
      <c r="B20" s="15" t="s">
        <v>261</v>
      </c>
      <c r="C20" s="10">
        <f>+aktíva!C23</f>
        <v>0</v>
      </c>
      <c r="D20" s="10">
        <f>+aktíva!D23</f>
        <v>0</v>
      </c>
      <c r="E20" s="10">
        <f>+aktíva!E23</f>
        <v>0</v>
      </c>
      <c r="F20" s="10">
        <f>+aktíva!F23</f>
        <v>0</v>
      </c>
    </row>
    <row r="21" spans="1:6" ht="12.75">
      <c r="A21" s="9" t="s">
        <v>123</v>
      </c>
      <c r="B21" s="15" t="s">
        <v>262</v>
      </c>
      <c r="C21" s="10">
        <f>+aktíva!C24</f>
        <v>0</v>
      </c>
      <c r="D21" s="10">
        <f>+aktíva!D24</f>
        <v>0</v>
      </c>
      <c r="E21" s="10">
        <f>+aktíva!E24</f>
        <v>0</v>
      </c>
      <c r="F21" s="10">
        <f>+aktíva!F24</f>
        <v>0</v>
      </c>
    </row>
    <row r="22" spans="1:6" ht="12.75">
      <c r="A22" s="9" t="s">
        <v>124</v>
      </c>
      <c r="B22" s="15" t="s">
        <v>263</v>
      </c>
      <c r="C22" s="10">
        <f>+aktíva!C25</f>
        <v>0</v>
      </c>
      <c r="D22" s="10">
        <f>+aktíva!D25</f>
        <v>0</v>
      </c>
      <c r="E22" s="10">
        <f>+aktíva!E25</f>
        <v>0</v>
      </c>
      <c r="F22" s="10">
        <f>+aktíva!F25</f>
        <v>0</v>
      </c>
    </row>
    <row r="23" spans="1:6" ht="12.75">
      <c r="A23" s="9" t="s">
        <v>107</v>
      </c>
      <c r="B23" s="15" t="s">
        <v>136</v>
      </c>
      <c r="C23" s="10">
        <f>+aktíva!C26</f>
        <v>0</v>
      </c>
      <c r="D23" s="10">
        <f>+aktíva!D26</f>
        <v>0</v>
      </c>
      <c r="E23" s="10">
        <f>+aktíva!E26</f>
        <v>0</v>
      </c>
      <c r="F23" s="10">
        <f>+aktíva!F26</f>
        <v>0</v>
      </c>
    </row>
    <row r="24" spans="1:6" ht="12.75">
      <c r="A24" s="9" t="s">
        <v>125</v>
      </c>
      <c r="B24" s="15" t="s">
        <v>137</v>
      </c>
      <c r="C24" s="10">
        <f>+aktíva!C27</f>
        <v>0</v>
      </c>
      <c r="D24" s="10">
        <f>+aktíva!D27</f>
        <v>0</v>
      </c>
      <c r="E24" s="10">
        <f>+aktíva!E27</f>
        <v>0</v>
      </c>
      <c r="F24" s="10">
        <f>+aktíva!F27</f>
        <v>1</v>
      </c>
    </row>
    <row r="25" spans="1:6" s="18" customFormat="1" ht="12.75">
      <c r="A25" s="16" t="s">
        <v>92</v>
      </c>
      <c r="B25" s="17" t="s">
        <v>138</v>
      </c>
      <c r="C25" s="38">
        <f>C9+C13</f>
        <v>6019422</v>
      </c>
      <c r="D25" s="38">
        <f>D9+D13</f>
        <v>2188207</v>
      </c>
      <c r="E25" s="38">
        <f>E9+E13</f>
        <v>3831215</v>
      </c>
      <c r="F25" s="38">
        <f>F9+F13</f>
        <v>3243827</v>
      </c>
    </row>
    <row r="27" spans="1:4" ht="38.25">
      <c r="A27" s="23" t="s">
        <v>61</v>
      </c>
      <c r="C27" s="11" t="s">
        <v>81</v>
      </c>
      <c r="D27" s="24" t="s">
        <v>159</v>
      </c>
    </row>
    <row r="28" spans="1:4" ht="12.75" customHeight="1">
      <c r="A28" s="9" t="s">
        <v>94</v>
      </c>
      <c r="B28" s="15" t="s">
        <v>139</v>
      </c>
      <c r="C28" s="13">
        <f>SUM(C29:C31)</f>
        <v>3401758</v>
      </c>
      <c r="D28" s="13">
        <f>SUM(D29:D31)</f>
        <v>2823802</v>
      </c>
    </row>
    <row r="29" spans="1:4" ht="12.75">
      <c r="A29" s="9" t="s">
        <v>95</v>
      </c>
      <c r="B29" s="15" t="s">
        <v>140</v>
      </c>
      <c r="C29" s="13">
        <f>+pasíva!C13</f>
        <v>3344405</v>
      </c>
      <c r="D29" s="13">
        <f>+pasíva!D13</f>
        <v>2617927</v>
      </c>
    </row>
    <row r="30" spans="1:4" ht="12.75">
      <c r="A30" s="9" t="s">
        <v>96</v>
      </c>
      <c r="B30" s="15" t="s">
        <v>257</v>
      </c>
      <c r="C30" s="13">
        <f>+pasíva!C14</f>
        <v>57353</v>
      </c>
      <c r="D30" s="13">
        <f>+pasíva!D14</f>
        <v>205875</v>
      </c>
    </row>
    <row r="31" spans="1:4" ht="12.75">
      <c r="A31" s="9" t="s">
        <v>97</v>
      </c>
      <c r="B31" s="15" t="s">
        <v>258</v>
      </c>
      <c r="C31" s="13">
        <f>+pasíva!C15</f>
        <v>0</v>
      </c>
      <c r="D31" s="13">
        <f>+pasíva!D15</f>
        <v>0</v>
      </c>
    </row>
    <row r="32" spans="1:4" ht="12.75">
      <c r="A32" s="9" t="s">
        <v>98</v>
      </c>
      <c r="B32" s="15" t="s">
        <v>259</v>
      </c>
      <c r="C32" s="13">
        <f>C33+C34+C38+C40+C45+C46</f>
        <v>429457</v>
      </c>
      <c r="D32" s="13">
        <f>D33+D34+D38+D40+D45+D46</f>
        <v>420025</v>
      </c>
    </row>
    <row r="33" spans="1:4" ht="12.75">
      <c r="A33" s="9" t="s">
        <v>99</v>
      </c>
      <c r="B33" s="15" t="s">
        <v>141</v>
      </c>
      <c r="C33" s="13">
        <f>+pasíva!C17</f>
        <v>0</v>
      </c>
      <c r="D33" s="13">
        <f>+pasíva!D17</f>
        <v>0</v>
      </c>
    </row>
    <row r="34" spans="1:4" ht="12.75">
      <c r="A34" s="9" t="s">
        <v>100</v>
      </c>
      <c r="B34" s="15" t="s">
        <v>142</v>
      </c>
      <c r="C34" s="13">
        <f>+pasíva!C18</f>
        <v>11479</v>
      </c>
      <c r="D34" s="13">
        <f>+pasíva!D18</f>
        <v>11261</v>
      </c>
    </row>
    <row r="35" spans="1:4" ht="12.75">
      <c r="A35" s="9" t="s">
        <v>101</v>
      </c>
      <c r="B35" s="15" t="s">
        <v>143</v>
      </c>
      <c r="C35" s="13">
        <f>+pasíva!C19</f>
        <v>0</v>
      </c>
      <c r="D35" s="13">
        <f>+pasíva!D19</f>
        <v>0</v>
      </c>
    </row>
    <row r="36" spans="1:4" ht="12.75">
      <c r="A36" s="9" t="s">
        <v>111</v>
      </c>
      <c r="B36" s="15" t="s">
        <v>144</v>
      </c>
      <c r="C36" s="13">
        <f>+pasíva!C20</f>
        <v>0</v>
      </c>
      <c r="D36" s="13">
        <f>+pasíva!D20</f>
        <v>0</v>
      </c>
    </row>
    <row r="37" spans="1:4" ht="12.75">
      <c r="A37" s="9" t="s">
        <v>112</v>
      </c>
      <c r="B37" s="15" t="s">
        <v>145</v>
      </c>
      <c r="C37" s="13">
        <f>+pasíva!C21</f>
        <v>0</v>
      </c>
      <c r="D37" s="13">
        <f>+pasíva!D21</f>
        <v>0</v>
      </c>
    </row>
    <row r="38" spans="1:4" ht="12.75">
      <c r="A38" s="9" t="s">
        <v>102</v>
      </c>
      <c r="B38" s="15" t="s">
        <v>146</v>
      </c>
      <c r="C38" s="13">
        <f>+pasíva!C22</f>
        <v>417917</v>
      </c>
      <c r="D38" s="13">
        <f>+pasíva!D22</f>
        <v>408750</v>
      </c>
    </row>
    <row r="39" spans="1:4" ht="12.75">
      <c r="A39" s="9" t="s">
        <v>103</v>
      </c>
      <c r="B39" s="15" t="s">
        <v>147</v>
      </c>
      <c r="C39" s="13">
        <f>+pasíva!C23</f>
        <v>91233</v>
      </c>
      <c r="D39" s="13">
        <f>+pasíva!D23</f>
        <v>56401</v>
      </c>
    </row>
    <row r="40" spans="1:4" ht="12.75">
      <c r="A40" s="9" t="s">
        <v>104</v>
      </c>
      <c r="B40" s="15" t="s">
        <v>148</v>
      </c>
      <c r="C40" s="13">
        <f>+pasíva!C24</f>
        <v>0</v>
      </c>
      <c r="D40" s="13">
        <f>+pasíva!D24</f>
        <v>0</v>
      </c>
    </row>
    <row r="41" spans="1:4" ht="12.75">
      <c r="A41" s="9" t="s">
        <v>105</v>
      </c>
      <c r="B41" s="15" t="s">
        <v>149</v>
      </c>
      <c r="C41" s="13">
        <f>+pasíva!C25</f>
        <v>0</v>
      </c>
      <c r="D41" s="13">
        <f>+pasíva!D25</f>
        <v>0</v>
      </c>
    </row>
    <row r="42" spans="1:4" ht="12.75">
      <c r="A42" s="9" t="s">
        <v>113</v>
      </c>
      <c r="B42" s="15" t="s">
        <v>150</v>
      </c>
      <c r="C42" s="13">
        <f>+pasíva!C26</f>
        <v>0</v>
      </c>
      <c r="D42" s="13">
        <f>+pasíva!D26</f>
        <v>0</v>
      </c>
    </row>
    <row r="43" spans="1:4" ht="12.75">
      <c r="A43" s="9" t="s">
        <v>114</v>
      </c>
      <c r="B43" s="15" t="s">
        <v>151</v>
      </c>
      <c r="C43" s="13">
        <f>+pasíva!C27</f>
        <v>0</v>
      </c>
      <c r="D43" s="13">
        <f>+pasíva!D27</f>
        <v>0</v>
      </c>
    </row>
    <row r="44" spans="1:4" ht="12.75">
      <c r="A44" s="9" t="s">
        <v>115</v>
      </c>
      <c r="B44" s="15" t="s">
        <v>152</v>
      </c>
      <c r="C44" s="13">
        <f>+pasíva!C28</f>
        <v>0</v>
      </c>
      <c r="D44" s="13">
        <f>+pasíva!D28</f>
        <v>0</v>
      </c>
    </row>
    <row r="45" spans="1:4" ht="12.75">
      <c r="A45" s="9" t="s">
        <v>106</v>
      </c>
      <c r="B45" s="15" t="s">
        <v>153</v>
      </c>
      <c r="C45" s="13">
        <f>+pasíva!C29</f>
        <v>61</v>
      </c>
      <c r="D45" s="13">
        <f>+pasíva!D29</f>
        <v>14</v>
      </c>
    </row>
    <row r="46" spans="1:4" ht="12.75">
      <c r="A46" s="9" t="s">
        <v>107</v>
      </c>
      <c r="B46" s="15" t="s">
        <v>154</v>
      </c>
      <c r="C46" s="13">
        <f>+pasíva!C30</f>
        <v>0</v>
      </c>
      <c r="D46" s="13">
        <f>+pasíva!D30</f>
        <v>0</v>
      </c>
    </row>
    <row r="47" spans="1:4" s="19" customFormat="1" ht="12.75">
      <c r="A47" s="16" t="s">
        <v>158</v>
      </c>
      <c r="B47" s="17" t="s">
        <v>155</v>
      </c>
      <c r="C47" s="39">
        <f>C28+C32</f>
        <v>3831215</v>
      </c>
      <c r="D47" s="39">
        <f>D28+D32</f>
        <v>3243827</v>
      </c>
    </row>
    <row r="48" spans="3:4" ht="12.75">
      <c r="C48" s="12"/>
      <c r="D48" s="12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8">
      <formula1>FALSE</formula1>
    </dataValidation>
  </dataValidations>
  <printOptions/>
  <pageMargins left="1.1" right="0.75" top="0.4" bottom="0.34" header="0.26" footer="0.29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Miroslava Oborčoková</cp:lastModifiedBy>
  <cp:lastPrinted>2006-03-01T19:31:28Z</cp:lastPrinted>
  <dcterms:created xsi:type="dcterms:W3CDTF">2005-01-27T14:03:49Z</dcterms:created>
  <dcterms:modified xsi:type="dcterms:W3CDTF">2006-04-04T06:20:38Z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