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.2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<sst xmlns="http://schemas.openxmlformats.org/spreadsheetml/2006/main" count="58" uniqueCount="47">
  <si>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x</t>
  </si>
  <si>
    <t>Tabuľka: 2</t>
  </si>
  <si>
    <t>Strana: 1</t>
  </si>
  <si>
    <t>(v tis. Sk)</t>
  </si>
  <si>
    <t>Ekonomická klasifikácia</t>
  </si>
  <si>
    <t>Ministerstvo financií SR</t>
  </si>
  <si>
    <t>Ukazovateľ</t>
  </si>
  <si>
    <t xml:space="preserve"> Dane z príjmov a kapitálového majetku</t>
  </si>
  <si>
    <t xml:space="preserve"> Daň z príjmov fyzickej osoby</t>
  </si>
  <si>
    <t xml:space="preserve"> Zo závislej činnosti</t>
  </si>
  <si>
    <t xml:space="preserve"> Z podnikania, z inej samostatnej zárobkovej činnosti a z prenájmu</t>
  </si>
  <si>
    <t xml:space="preserve"> Výnos dane z príjmov poukázaný územnej samospráve</t>
  </si>
  <si>
    <t xml:space="preserve"> Daň z príjmov právnickej osoby</t>
  </si>
  <si>
    <t xml:space="preserve"> Daň z príjmov vyberaná zrážkou</t>
  </si>
  <si>
    <t xml:space="preserve"> Dane z majetku   </t>
  </si>
  <si>
    <t xml:space="preserve"> Dane z dedičstva a darovania</t>
  </si>
  <si>
    <t xml:space="preserve"> Dane z finančných a kapitálových transakcií</t>
  </si>
  <si>
    <t xml:space="preserve"> Z prevodu a prechodu nehnuteľností</t>
  </si>
  <si>
    <t xml:space="preserve"> Dane za tovary služby</t>
  </si>
  <si>
    <t xml:space="preserve"> Daň z pridanej hodnoty</t>
  </si>
  <si>
    <t xml:space="preserve"> Spotrebné dane</t>
  </si>
  <si>
    <t xml:space="preserve"> Dane z používania tovarov a z povolenia na výkon činnosti</t>
  </si>
  <si>
    <t xml:space="preserve"> Z úhrad za dobývací priestor</t>
  </si>
  <si>
    <t xml:space="preserve"> Z motorových vozidiel</t>
  </si>
  <si>
    <t xml:space="preserve"> Dane z medzinárodného obchodu a transakcií</t>
  </si>
  <si>
    <t xml:space="preserve"> Dovozné clo</t>
  </si>
  <si>
    <t xml:space="preserve"> Dovozná prirážka</t>
  </si>
  <si>
    <t xml:space="preserve"> Podiel na vybratých finančných prostriedkoch</t>
  </si>
  <si>
    <t xml:space="preserve"> Ostatné colné príjmy</t>
  </si>
  <si>
    <t xml:space="preserve"> Daňové príjmy spolu</t>
  </si>
  <si>
    <t>% k upravenému rozpočtu</t>
  </si>
  <si>
    <t>Skutočnosť 2007</t>
  </si>
  <si>
    <t>v tom:    111001</t>
  </si>
  <si>
    <t>v tom:    123001</t>
  </si>
  <si>
    <t>z toho:   134001</t>
  </si>
  <si>
    <t>Z minerálneho oleja</t>
  </si>
  <si>
    <t>Z liehu</t>
  </si>
  <si>
    <t>Z piva</t>
  </si>
  <si>
    <t>Z vína</t>
  </si>
  <si>
    <t>Z tabakových výrobkov</t>
  </si>
  <si>
    <t xml:space="preserve"> Sankcie uložené v daňovom konaní</t>
  </si>
  <si>
    <t xml:space="preserve">Prevod podielu dane z príjmov právnických osôb </t>
  </si>
  <si>
    <t xml:space="preserve"> Prevod podielu dane z príjmov fyzických osôb </t>
  </si>
  <si>
    <t xml:space="preserve">              Daňové príjmy štátneho rozpočtu Slovenskej republiky za rok 2008</t>
  </si>
  <si>
    <t>Schválený rozpočet 2008</t>
  </si>
  <si>
    <t>Upravený rozpočet 2008</t>
  </si>
  <si>
    <t>Skutočnosť 2008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</si>
</sst>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%"/>
  </numFmts>
  <fonts count="8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2" borderId="21" xfId="0" applyNumberFormat="1" applyBorder="1" applyAlignment="1">
      <alignment horizontal="center" vertical="center" wrapText="1"/>
    </xf>
    <xf numFmtId="0" fontId="0" fillId="2" borderId="22" xfId="0" applyNumberFormat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6" fillId="0" borderId="23" xfId="0" applyNumberFormat="1" applyFont="1" applyFill="1" applyBorder="1" applyAlignment="1">
      <alignment horizontal="center" vertical="center"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6" fillId="0" borderId="26" xfId="0" applyNumberFormat="1" applyFont="1" applyFill="1" applyBorder="1" applyAlignment="1">
      <alignment horizontal="center" vertical="center" wrapText="1"/>
    </xf>
    <xf numFmtId="0" fontId="0" fillId="2" borderId="27" xfId="0" applyNumberFormat="1" applyBorder="1" applyAlignment="1">
      <alignment horizontal="center" vertical="center" wrapText="1"/>
    </xf>
    <xf numFmtId="0" fontId="0" fillId="2" borderId="28" xfId="0" applyNumberForma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0" fillId="2" borderId="24" xfId="0" applyNumberForma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0" fontId="5" fillId="0" borderId="31" xfId="0" applyNumberFormat="1" applyFont="1" applyFill="1" applyBorder="1" applyAlignment="1">
      <alignment/>
    </xf>
    <xf numFmtId="0" fontId="5" fillId="0" borderId="3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workbookViewId="0" topLeftCell="B1">
      <pane xSplit="3" topLeftCell="E2" activePane="topRight" state="frozen"/>
      <selection pane="topLeft" activeCell="B1" sqref="B1"/>
      <selection pane="topRight" activeCell="D6" sqref="D6"/>
    </sheetView>
  </sheetViews>
  <sheetFormatPr defaultColWidth="8.796875" defaultRowHeight="15"/>
  <cols>
    <col min="1" max="1" width="4.3984375" style="1" hidden="1" customWidth="1"/>
    <col min="2" max="2" width="10.796875" style="1" customWidth="1"/>
    <col min="3" max="3" width="0.203125" style="1" customWidth="1"/>
    <col min="4" max="4" width="45.19921875" style="1" customWidth="1"/>
    <col min="5" max="5" width="11.3984375" style="1" customWidth="1"/>
    <col min="6" max="7" width="15.59765625" style="1" customWidth="1"/>
    <col min="8" max="8" width="11.3984375" style="1" customWidth="1"/>
    <col min="9" max="9" width="13.796875" style="1" customWidth="1"/>
    <col min="10" max="16384" width="8.8984375" style="1" customWidth="1"/>
  </cols>
  <sheetData>
    <row r="1" spans="2:9" ht="15.75">
      <c r="B1" s="6" t="s">
        <v>5</v>
      </c>
      <c r="D1" s="2"/>
      <c r="E1" s="2"/>
      <c r="F1" s="2"/>
      <c r="H1" s="2"/>
      <c r="I1" s="16" t="s">
        <v>1</v>
      </c>
    </row>
    <row r="2" spans="2:9" ht="15.75">
      <c r="B2" s="17">
        <v>39912</v>
      </c>
      <c r="D2" s="2"/>
      <c r="E2" s="2"/>
      <c r="F2" s="2"/>
      <c r="H2" s="2"/>
      <c r="I2" s="16" t="s">
        <v>2</v>
      </c>
    </row>
    <row r="3" spans="4:9" ht="15.75">
      <c r="D3" s="2"/>
      <c r="E3" s="2"/>
      <c r="F3" s="2"/>
      <c r="H3" s="2"/>
      <c r="I3" s="16"/>
    </row>
    <row r="4" spans="2:9" ht="15.75">
      <c r="B4" s="45" t="s">
        <v>43</v>
      </c>
      <c r="C4" s="45"/>
      <c r="D4" s="45"/>
      <c r="E4" s="45"/>
      <c r="F4" s="45"/>
      <c r="G4" s="45"/>
      <c r="H4" s="45"/>
      <c r="I4" s="45"/>
    </row>
    <row r="5" spans="2:9" ht="18">
      <c r="B5" s="3"/>
      <c r="C5" s="3"/>
      <c r="D5" s="3"/>
      <c r="E5" s="46" t="s">
        <v>3</v>
      </c>
      <c r="F5" s="46"/>
      <c r="G5" s="3"/>
      <c r="H5" s="3"/>
      <c r="I5" s="3"/>
    </row>
    <row r="6" spans="2:9" ht="16.5" customHeight="1">
      <c r="B6" s="3"/>
      <c r="C6" s="3"/>
      <c r="D6" s="34"/>
      <c r="E6" s="3"/>
      <c r="F6" s="3"/>
      <c r="G6" s="3"/>
      <c r="H6" s="3"/>
      <c r="I6" s="3"/>
    </row>
    <row r="7" spans="4:9" ht="16.5" customHeight="1" thickBot="1">
      <c r="D7" s="35"/>
      <c r="I7" s="4"/>
    </row>
    <row r="8" spans="2:9" ht="20.25" customHeight="1">
      <c r="B8" s="51" t="s">
        <v>4</v>
      </c>
      <c r="C8" s="47" t="s">
        <v>6</v>
      </c>
      <c r="D8" s="48"/>
      <c r="E8" s="54" t="s">
        <v>31</v>
      </c>
      <c r="F8" s="54" t="s">
        <v>44</v>
      </c>
      <c r="G8" s="54" t="s">
        <v>45</v>
      </c>
      <c r="H8" s="54" t="s">
        <v>46</v>
      </c>
      <c r="I8" s="42" t="s">
        <v>30</v>
      </c>
    </row>
    <row r="9" spans="2:9" ht="15">
      <c r="B9" s="52"/>
      <c r="C9" s="49"/>
      <c r="D9" s="49"/>
      <c r="E9" s="55"/>
      <c r="F9" s="55"/>
      <c r="G9" s="55"/>
      <c r="H9" s="55"/>
      <c r="I9" s="43"/>
    </row>
    <row r="10" spans="2:9" ht="18" customHeight="1" thickBot="1">
      <c r="B10" s="53"/>
      <c r="C10" s="50"/>
      <c r="D10" s="50"/>
      <c r="E10" s="50"/>
      <c r="F10" s="50"/>
      <c r="G10" s="50"/>
      <c r="H10" s="50"/>
      <c r="I10" s="44"/>
    </row>
    <row r="11" spans="2:9" ht="16.5" customHeight="1">
      <c r="B11" s="26"/>
      <c r="C11" s="40"/>
      <c r="D11" s="41"/>
      <c r="E11" s="24"/>
      <c r="F11" s="24"/>
      <c r="G11" s="24"/>
      <c r="H11" s="24"/>
      <c r="I11" s="25"/>
    </row>
    <row r="12" spans="2:9" ht="16.5" customHeight="1">
      <c r="B12" s="18">
        <v>110</v>
      </c>
      <c r="C12" s="36" t="s">
        <v>7</v>
      </c>
      <c r="D12" s="58"/>
      <c r="E12" s="19">
        <f>SUM(E13+E18+E20)</f>
        <v>61447170.3</v>
      </c>
      <c r="F12" s="19">
        <f>SUM(F13+F18+F20)</f>
        <v>67217000</v>
      </c>
      <c r="G12" s="19">
        <f>SUM(G13+G18+G20)</f>
        <v>67217000</v>
      </c>
      <c r="H12" s="19">
        <f>SUM(H13+H18+H20)</f>
        <v>73686856</v>
      </c>
      <c r="I12" s="20">
        <f>H12/G12*100</f>
        <v>109.62532692622402</v>
      </c>
    </row>
    <row r="13" spans="2:9" ht="16.5" customHeight="1">
      <c r="B13" s="7">
        <v>111</v>
      </c>
      <c r="C13" s="56" t="s">
        <v>8</v>
      </c>
      <c r="D13" s="57"/>
      <c r="E13" s="8">
        <f>SUM(E14:E17)</f>
        <v>3308793.3</v>
      </c>
      <c r="F13" s="8">
        <f>SUM(F14:F16)</f>
        <v>3131000</v>
      </c>
      <c r="G13" s="8">
        <f>SUM(G14:G16)</f>
        <v>3131000</v>
      </c>
      <c r="H13" s="8">
        <f>SUM(H14:H17)</f>
        <v>3552626</v>
      </c>
      <c r="I13" s="9">
        <f>H13/G13*100</f>
        <v>113.46617694027468</v>
      </c>
    </row>
    <row r="14" spans="2:9" ht="16.5" customHeight="1">
      <c r="B14" s="7" t="s">
        <v>32</v>
      </c>
      <c r="C14" s="56" t="s">
        <v>9</v>
      </c>
      <c r="D14" s="57"/>
      <c r="E14" s="8">
        <v>41728635</v>
      </c>
      <c r="F14" s="8">
        <v>2701000</v>
      </c>
      <c r="G14" s="8">
        <v>2701000</v>
      </c>
      <c r="H14" s="8">
        <v>49399885</v>
      </c>
      <c r="I14" s="9">
        <f>H14/G14*100</f>
        <v>1828.947982228804</v>
      </c>
    </row>
    <row r="15" spans="2:9" ht="16.5" customHeight="1">
      <c r="B15" s="10">
        <v>111002</v>
      </c>
      <c r="C15" s="56" t="s">
        <v>10</v>
      </c>
      <c r="D15" s="57"/>
      <c r="E15" s="8">
        <v>5248491</v>
      </c>
      <c r="F15" s="8">
        <v>430000</v>
      </c>
      <c r="G15" s="8">
        <v>430000</v>
      </c>
      <c r="H15" s="8">
        <v>6096442</v>
      </c>
      <c r="I15" s="9">
        <f>H15/G15*100</f>
        <v>1417.7772093023257</v>
      </c>
    </row>
    <row r="16" spans="2:9" ht="16.5" customHeight="1">
      <c r="B16" s="10">
        <v>111003</v>
      </c>
      <c r="C16" s="56" t="s">
        <v>11</v>
      </c>
      <c r="D16" s="57"/>
      <c r="E16" s="8">
        <v>-43282151.5</v>
      </c>
      <c r="F16" s="8">
        <v>0</v>
      </c>
      <c r="G16" s="8">
        <v>0</v>
      </c>
      <c r="H16" s="8">
        <v>-51490720</v>
      </c>
      <c r="I16" s="9" t="s">
        <v>0</v>
      </c>
    </row>
    <row r="17" spans="2:9" ht="16.5" customHeight="1">
      <c r="B17" s="10">
        <v>111004</v>
      </c>
      <c r="C17" s="27"/>
      <c r="D17" s="27" t="s">
        <v>42</v>
      </c>
      <c r="E17" s="8">
        <v>-386181.2</v>
      </c>
      <c r="F17" s="8">
        <v>0</v>
      </c>
      <c r="G17" s="8">
        <v>0</v>
      </c>
      <c r="H17" s="8">
        <v>-452981</v>
      </c>
      <c r="I17" s="9" t="s">
        <v>0</v>
      </c>
    </row>
    <row r="18" spans="2:9" ht="16.5" customHeight="1">
      <c r="B18" s="7">
        <v>112</v>
      </c>
      <c r="C18" s="56" t="s">
        <v>12</v>
      </c>
      <c r="D18" s="57"/>
      <c r="E18" s="8">
        <v>52443234</v>
      </c>
      <c r="F18" s="8">
        <v>58455000</v>
      </c>
      <c r="G18" s="8">
        <v>58455000</v>
      </c>
      <c r="H18" s="8">
        <v>63928943</v>
      </c>
      <c r="I18" s="9">
        <f>H18/G18*100</f>
        <v>109.36437088358566</v>
      </c>
    </row>
    <row r="19" spans="2:9" ht="16.5" customHeight="1">
      <c r="B19" s="28">
        <v>112001</v>
      </c>
      <c r="C19" s="27"/>
      <c r="D19" s="27" t="s">
        <v>41</v>
      </c>
      <c r="E19" s="8">
        <v>-882879.3</v>
      </c>
      <c r="F19" s="8">
        <v>0</v>
      </c>
      <c r="G19" s="8">
        <v>0</v>
      </c>
      <c r="H19" s="8">
        <v>-1028630</v>
      </c>
      <c r="I19" s="9" t="s">
        <v>0</v>
      </c>
    </row>
    <row r="20" spans="2:9" ht="16.5" customHeight="1">
      <c r="B20" s="7">
        <v>113</v>
      </c>
      <c r="C20" s="56" t="s">
        <v>13</v>
      </c>
      <c r="D20" s="57"/>
      <c r="E20" s="8">
        <v>5695143</v>
      </c>
      <c r="F20" s="8">
        <v>5631000</v>
      </c>
      <c r="G20" s="8">
        <v>5631000</v>
      </c>
      <c r="H20" s="8">
        <v>6205287</v>
      </c>
      <c r="I20" s="9">
        <f>H20/G20*100</f>
        <v>110.19866808737346</v>
      </c>
    </row>
    <row r="21" spans="2:9" ht="16.5" customHeight="1">
      <c r="B21" s="11">
        <v>120</v>
      </c>
      <c r="C21" s="36" t="s">
        <v>14</v>
      </c>
      <c r="D21" s="58"/>
      <c r="E21" s="12">
        <f>SUM(E22:E23)</f>
        <v>60507.2</v>
      </c>
      <c r="F21" s="13">
        <f>SUM(F22:F24)</f>
        <v>0</v>
      </c>
      <c r="G21" s="13">
        <f>SUM(G22:G24)</f>
        <v>0</v>
      </c>
      <c r="H21" s="12">
        <f>SUM(H22:H23)</f>
        <v>41923</v>
      </c>
      <c r="I21" s="14" t="s">
        <v>0</v>
      </c>
    </row>
    <row r="22" spans="2:9" ht="16.5" customHeight="1">
      <c r="B22" s="7">
        <v>122</v>
      </c>
      <c r="C22" s="56" t="s">
        <v>15</v>
      </c>
      <c r="D22" s="57"/>
      <c r="E22" s="8">
        <v>2871.2</v>
      </c>
      <c r="F22" s="15">
        <v>0</v>
      </c>
      <c r="G22" s="15">
        <v>0</v>
      </c>
      <c r="H22" s="8">
        <v>2601</v>
      </c>
      <c r="I22" s="9" t="s">
        <v>0</v>
      </c>
    </row>
    <row r="23" spans="2:9" ht="16.5" customHeight="1">
      <c r="B23" s="7">
        <v>123</v>
      </c>
      <c r="C23" s="56" t="s">
        <v>16</v>
      </c>
      <c r="D23" s="57"/>
      <c r="E23" s="8">
        <v>57636</v>
      </c>
      <c r="F23" s="15">
        <v>0</v>
      </c>
      <c r="G23" s="15">
        <v>0</v>
      </c>
      <c r="H23" s="8">
        <v>39322</v>
      </c>
      <c r="I23" s="9" t="s">
        <v>0</v>
      </c>
    </row>
    <row r="24" spans="2:9" ht="16.5" customHeight="1">
      <c r="B24" s="7" t="s">
        <v>33</v>
      </c>
      <c r="C24" s="56" t="s">
        <v>17</v>
      </c>
      <c r="D24" s="57"/>
      <c r="E24" s="8">
        <v>57636</v>
      </c>
      <c r="F24" s="15">
        <v>0</v>
      </c>
      <c r="G24" s="15">
        <v>0</v>
      </c>
      <c r="H24" s="8">
        <v>39322</v>
      </c>
      <c r="I24" s="9" t="s">
        <v>0</v>
      </c>
    </row>
    <row r="25" spans="2:9" ht="16.5" customHeight="1">
      <c r="B25" s="11">
        <v>130</v>
      </c>
      <c r="C25" s="36" t="s">
        <v>18</v>
      </c>
      <c r="D25" s="58"/>
      <c r="E25" s="12">
        <f>SUM(E26+E27+E33)</f>
        <v>195658503.6</v>
      </c>
      <c r="F25" s="12">
        <f>SUM(F26+F27+F33)</f>
        <v>202799000</v>
      </c>
      <c r="G25" s="12">
        <f>SUM(G26+G27+G33)</f>
        <v>202799000</v>
      </c>
      <c r="H25" s="12">
        <f>SUM(H26+H27+H33)</f>
        <v>196959385</v>
      </c>
      <c r="I25" s="14">
        <f aca="true" t="shared" si="0" ref="I25:I34">H25/G25*100</f>
        <v>97.12049122530189</v>
      </c>
    </row>
    <row r="26" spans="2:9" ht="16.5" customHeight="1">
      <c r="B26" s="7">
        <v>131</v>
      </c>
      <c r="C26" s="56" t="s">
        <v>19</v>
      </c>
      <c r="D26" s="57"/>
      <c r="E26" s="8">
        <v>135978227.6</v>
      </c>
      <c r="F26" s="8">
        <v>142026000</v>
      </c>
      <c r="G26" s="8">
        <v>142026000</v>
      </c>
      <c r="H26" s="8">
        <v>139559430</v>
      </c>
      <c r="I26" s="9">
        <f t="shared" si="0"/>
        <v>98.2632968611381</v>
      </c>
    </row>
    <row r="27" spans="2:9" ht="16.5" customHeight="1">
      <c r="B27" s="7">
        <v>132</v>
      </c>
      <c r="C27" s="56" t="s">
        <v>20</v>
      </c>
      <c r="D27" s="57"/>
      <c r="E27" s="8">
        <f>SUM(E28:E32)</f>
        <v>59679076</v>
      </c>
      <c r="F27" s="8">
        <f>SUM(F28:F32)</f>
        <v>60770000</v>
      </c>
      <c r="G27" s="8">
        <f>SUM(G28:G32)</f>
        <v>60770000</v>
      </c>
      <c r="H27" s="8">
        <f>SUM(H28:H32)</f>
        <v>57394795</v>
      </c>
      <c r="I27" s="9">
        <f t="shared" si="0"/>
        <v>94.44593549448741</v>
      </c>
    </row>
    <row r="28" spans="2:9" ht="16.5" customHeight="1">
      <c r="B28" s="28">
        <v>132001</v>
      </c>
      <c r="C28" s="32"/>
      <c r="D28" s="33" t="s">
        <v>35</v>
      </c>
      <c r="E28" s="8">
        <v>33990734</v>
      </c>
      <c r="F28" s="8">
        <v>36202000</v>
      </c>
      <c r="G28" s="8">
        <v>36202000</v>
      </c>
      <c r="H28" s="8">
        <v>35374849</v>
      </c>
      <c r="I28" s="9">
        <f t="shared" si="0"/>
        <v>97.71517871940777</v>
      </c>
    </row>
    <row r="29" spans="2:9" ht="16.5" customHeight="1">
      <c r="B29" s="28">
        <v>132003</v>
      </c>
      <c r="C29" s="32"/>
      <c r="D29" s="33" t="s">
        <v>36</v>
      </c>
      <c r="E29" s="8">
        <v>5925111</v>
      </c>
      <c r="F29" s="8">
        <v>6279000</v>
      </c>
      <c r="G29" s="8">
        <v>6279000</v>
      </c>
      <c r="H29" s="8">
        <v>6705468</v>
      </c>
      <c r="I29" s="9">
        <f t="shared" si="0"/>
        <v>106.79197324414716</v>
      </c>
    </row>
    <row r="30" spans="2:9" ht="16.5" customHeight="1">
      <c r="B30" s="28">
        <v>132005</v>
      </c>
      <c r="C30" s="32"/>
      <c r="D30" s="33" t="s">
        <v>37</v>
      </c>
      <c r="E30" s="8">
        <v>2118940</v>
      </c>
      <c r="F30" s="8">
        <v>2111000</v>
      </c>
      <c r="G30" s="8">
        <v>2111000</v>
      </c>
      <c r="H30" s="8">
        <v>1897661</v>
      </c>
      <c r="I30" s="9">
        <f t="shared" si="0"/>
        <v>89.8939365229749</v>
      </c>
    </row>
    <row r="31" spans="2:9" ht="16.5" customHeight="1">
      <c r="B31" s="28">
        <v>132007</v>
      </c>
      <c r="C31" s="32"/>
      <c r="D31" s="33" t="s">
        <v>38</v>
      </c>
      <c r="E31" s="8">
        <v>110741</v>
      </c>
      <c r="F31" s="8">
        <v>467000</v>
      </c>
      <c r="G31" s="8">
        <v>467000</v>
      </c>
      <c r="H31" s="8">
        <v>380243</v>
      </c>
      <c r="I31" s="9">
        <f t="shared" si="0"/>
        <v>81.42248394004282</v>
      </c>
    </row>
    <row r="32" spans="2:9" ht="16.5" customHeight="1">
      <c r="B32" s="28">
        <v>132009</v>
      </c>
      <c r="C32" s="32"/>
      <c r="D32" s="33" t="s">
        <v>39</v>
      </c>
      <c r="E32" s="8">
        <v>17533550</v>
      </c>
      <c r="F32" s="8">
        <v>15711000</v>
      </c>
      <c r="G32" s="8">
        <v>15711000</v>
      </c>
      <c r="H32" s="8">
        <v>13036574</v>
      </c>
      <c r="I32" s="9">
        <f t="shared" si="0"/>
        <v>82.97736617656419</v>
      </c>
    </row>
    <row r="33" spans="2:9" ht="16.5" customHeight="1">
      <c r="B33" s="7">
        <v>134</v>
      </c>
      <c r="C33" s="56" t="s">
        <v>21</v>
      </c>
      <c r="D33" s="57"/>
      <c r="E33" s="8">
        <v>1200</v>
      </c>
      <c r="F33" s="8">
        <f>SUM(F34:F35)</f>
        <v>3000</v>
      </c>
      <c r="G33" s="8">
        <f>SUM(G34:G35)</f>
        <v>3000</v>
      </c>
      <c r="H33" s="8">
        <f>SUM(H34:H35)</f>
        <v>5160</v>
      </c>
      <c r="I33" s="9">
        <f t="shared" si="0"/>
        <v>172</v>
      </c>
    </row>
    <row r="34" spans="2:9" ht="16.5" customHeight="1">
      <c r="B34" s="7" t="s">
        <v>34</v>
      </c>
      <c r="C34" s="56" t="s">
        <v>22</v>
      </c>
      <c r="D34" s="57"/>
      <c r="E34" s="8">
        <v>2109.9</v>
      </c>
      <c r="F34" s="8">
        <v>3000</v>
      </c>
      <c r="G34" s="8">
        <v>3000</v>
      </c>
      <c r="H34" s="8">
        <v>3303</v>
      </c>
      <c r="I34" s="9">
        <f t="shared" si="0"/>
        <v>110.1</v>
      </c>
    </row>
    <row r="35" spans="2:9" ht="16.5" customHeight="1">
      <c r="B35" s="10">
        <v>134002</v>
      </c>
      <c r="C35" s="56" t="s">
        <v>23</v>
      </c>
      <c r="D35" s="57"/>
      <c r="E35" s="8">
        <v>-909.9</v>
      </c>
      <c r="F35" s="8">
        <v>0</v>
      </c>
      <c r="G35" s="8">
        <v>0</v>
      </c>
      <c r="H35" s="8">
        <v>1857</v>
      </c>
      <c r="I35" s="9" t="s">
        <v>0</v>
      </c>
    </row>
    <row r="36" spans="2:9" ht="16.5" customHeight="1">
      <c r="B36" s="11">
        <v>140</v>
      </c>
      <c r="C36" s="36" t="s">
        <v>24</v>
      </c>
      <c r="D36" s="58"/>
      <c r="E36" s="12">
        <f>SUM(E37:E40)</f>
        <v>1019046.6</v>
      </c>
      <c r="F36" s="12">
        <f>SUM(F37:F41)</f>
        <v>960000</v>
      </c>
      <c r="G36" s="12">
        <f>SUM(G37:G41)</f>
        <v>960000</v>
      </c>
      <c r="H36" s="12">
        <f>SUM(H37:H40)</f>
        <v>1109024</v>
      </c>
      <c r="I36" s="14">
        <f>H36/G36*100</f>
        <v>115.52333333333334</v>
      </c>
    </row>
    <row r="37" spans="2:9" ht="16.5" customHeight="1">
      <c r="B37" s="7">
        <v>141</v>
      </c>
      <c r="C37" s="56" t="s">
        <v>25</v>
      </c>
      <c r="D37" s="57"/>
      <c r="E37" s="8">
        <v>12698.1</v>
      </c>
      <c r="F37" s="8">
        <v>0</v>
      </c>
      <c r="G37" s="8">
        <v>0</v>
      </c>
      <c r="H37" s="8">
        <v>591</v>
      </c>
      <c r="I37" s="9" t="s">
        <v>0</v>
      </c>
    </row>
    <row r="38" spans="2:9" ht="16.5" customHeight="1">
      <c r="B38" s="7">
        <v>142</v>
      </c>
      <c r="C38" s="56" t="s">
        <v>26</v>
      </c>
      <c r="D38" s="57"/>
      <c r="E38" s="8">
        <v>8370.4</v>
      </c>
      <c r="F38" s="8">
        <v>0</v>
      </c>
      <c r="G38" s="8">
        <v>0</v>
      </c>
      <c r="H38" s="8">
        <v>283</v>
      </c>
      <c r="I38" s="9" t="s">
        <v>0</v>
      </c>
    </row>
    <row r="39" spans="2:9" ht="16.5" customHeight="1">
      <c r="B39" s="7">
        <v>143</v>
      </c>
      <c r="C39" s="56" t="s">
        <v>27</v>
      </c>
      <c r="D39" s="57"/>
      <c r="E39" s="8">
        <v>997473.2</v>
      </c>
      <c r="F39" s="8">
        <v>960000</v>
      </c>
      <c r="G39" s="8">
        <v>960000</v>
      </c>
      <c r="H39" s="8">
        <v>1108150</v>
      </c>
      <c r="I39" s="9">
        <f>H39/G39*100</f>
        <v>115.43229166666666</v>
      </c>
    </row>
    <row r="40" spans="2:9" ht="16.5" customHeight="1">
      <c r="B40" s="29">
        <v>149</v>
      </c>
      <c r="C40" s="63" t="s">
        <v>28</v>
      </c>
      <c r="D40" s="64"/>
      <c r="E40" s="30">
        <v>504.9</v>
      </c>
      <c r="F40" s="30">
        <v>0</v>
      </c>
      <c r="G40" s="30">
        <v>0</v>
      </c>
      <c r="H40" s="30">
        <v>0</v>
      </c>
      <c r="I40" s="31" t="s">
        <v>0</v>
      </c>
    </row>
    <row r="41" spans="2:9" ht="16.5" customHeight="1" thickBot="1">
      <c r="B41" s="37">
        <v>160</v>
      </c>
      <c r="C41" s="61" t="s">
        <v>40</v>
      </c>
      <c r="D41" s="62"/>
      <c r="E41" s="38">
        <v>53760.1</v>
      </c>
      <c r="F41" s="38">
        <v>0</v>
      </c>
      <c r="G41" s="38">
        <v>0</v>
      </c>
      <c r="H41" s="38">
        <v>53203</v>
      </c>
      <c r="I41" s="39" t="s">
        <v>0</v>
      </c>
    </row>
    <row r="42" spans="2:9" ht="16.5" customHeight="1" thickBot="1">
      <c r="B42" s="21">
        <v>100</v>
      </c>
      <c r="C42" s="59" t="s">
        <v>29</v>
      </c>
      <c r="D42" s="60"/>
      <c r="E42" s="22">
        <f>E12+E21+E25+E36+E41</f>
        <v>258238987.79999998</v>
      </c>
      <c r="F42" s="22">
        <f>F12+F21+F25+F36+F41</f>
        <v>270976000</v>
      </c>
      <c r="G42" s="22">
        <f>G12+G21+G25+G36+G41</f>
        <v>270976000</v>
      </c>
      <c r="H42" s="22">
        <f>H12+H21+H25+H36+H41</f>
        <v>271850391</v>
      </c>
      <c r="I42" s="23">
        <f>H42/G42*100</f>
        <v>100.32268208254607</v>
      </c>
    </row>
    <row r="43" ht="15.75" thickTop="1">
      <c r="G43" s="5"/>
    </row>
    <row r="44" spans="7:8" ht="15">
      <c r="G44" s="5"/>
      <c r="H44" s="5"/>
    </row>
    <row r="45" spans="5:9" ht="15">
      <c r="E45" s="5"/>
      <c r="F45" s="5"/>
      <c r="G45" s="5"/>
      <c r="I45" s="5"/>
    </row>
    <row r="46" ht="15">
      <c r="G46" s="5"/>
    </row>
    <row r="47" ht="15">
      <c r="G47" s="5"/>
    </row>
    <row r="48" ht="15">
      <c r="G48" s="5"/>
    </row>
    <row r="49" ht="15">
      <c r="G49" s="5"/>
    </row>
    <row r="50" ht="15">
      <c r="G50" s="5"/>
    </row>
  </sheetData>
  <mergeCells count="34">
    <mergeCell ref="C26:D26"/>
    <mergeCell ref="C27:D27"/>
    <mergeCell ref="C33:D33"/>
    <mergeCell ref="C37:D37"/>
    <mergeCell ref="C22:D22"/>
    <mergeCell ref="C23:D23"/>
    <mergeCell ref="C24:D24"/>
    <mergeCell ref="C25:D25"/>
    <mergeCell ref="C42:D42"/>
    <mergeCell ref="C34:D34"/>
    <mergeCell ref="C35:D35"/>
    <mergeCell ref="C36:D36"/>
    <mergeCell ref="C39:D39"/>
    <mergeCell ref="C41:D41"/>
    <mergeCell ref="C38:D38"/>
    <mergeCell ref="C40:D40"/>
    <mergeCell ref="C20:D20"/>
    <mergeCell ref="C21:D21"/>
    <mergeCell ref="C12:D12"/>
    <mergeCell ref="C13:D13"/>
    <mergeCell ref="C14:D14"/>
    <mergeCell ref="C15:D15"/>
    <mergeCell ref="C16:D16"/>
    <mergeCell ref="C18:D18"/>
    <mergeCell ref="C11:D11"/>
    <mergeCell ref="I8:I10"/>
    <mergeCell ref="B4:I4"/>
    <mergeCell ref="E5:F5"/>
    <mergeCell ref="C8:D10"/>
    <mergeCell ref="B8:B10"/>
    <mergeCell ref="E8:E10"/>
    <mergeCell ref="F8:F10"/>
    <mergeCell ref="G8:G10"/>
    <mergeCell ref="H8:H10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2009-04-09T07:39:52Z</cp:lastPrinted>
  <dcterms:created xsi:type="dcterms:W3CDTF">2004-01-30T08:56:54Z</dcterms:created>
  <dcterms:modified xsi:type="dcterms:W3CDTF">2009-04-09T08:05:47Z</dcterms:modified>
  <cp:category/>
  <cp:version/>
  <cp:contentType/>
  <cp:contentStatus/>
</cp:coreProperties>
</file>