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finančné" sheetId="1" r:id="rId1"/>
  </sheets>
  <definedNames>
    <definedName name="_xlnm.Print_Area" localSheetId="0">'finančné'!$A$5:$X$29</definedName>
  </definedNames>
  <calcPr fullCalcOnLoad="1"/>
</workbook>
</file>

<file path=xl/sharedStrings.xml><?xml version="1.0" encoding="utf-8"?>
<sst xmlns="http://schemas.openxmlformats.org/spreadsheetml/2006/main" count="104" uniqueCount="61">
  <si>
    <t>Názov opatrenia</t>
  </si>
  <si>
    <t xml:space="preserve">Spolu </t>
  </si>
  <si>
    <t>Objem FP na opatrenie
/na celé programové obdobie/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</si>
  <si>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</si>
  <si>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</si>
  <si>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</si>
  <si>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</si>
  <si>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</si>
  <si>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</si>
  <si>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</si>
  <si>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</si>
  <si>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</si>
  <si>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OP Základná infraštruktúra 
Opatrenie 2.1  Zlepšenie a rozvoj infraštruktúry na ochranu a racionálne využívanie vôd </t>
  </si>
  <si>
    <t>OP Základná infraštruktúra
Opatrenie 3.1  Budovanie a 
rozvoj občianskej infraštruktúry</t>
  </si>
  <si>
    <t>SOP LZ 
Opatrenie 1.3 
 Rozvoj vzdelávania a prípravy uchádzačov o zamestnanie s cieľom zlepšiť ich možnosti na trhu práce</t>
  </si>
  <si>
    <t>SOP ĽZ
Opatrenie 1.1  Modernizácia a zvýšenie rozsahu a kvality služieb zamestnanosti a rozvoj 
  aktivačných programov uchádzačov</t>
  </si>
  <si>
    <t>SOP ĽZ 
Opatrenie 2.1  Zlepšenie zamestnateľnosti skupín ohrozených sociálnym vylúčením</t>
  </si>
  <si>
    <t>SOP ĽZ
Opatrenie 3.3  
Rozvoj poradenstva o povolaniach a zamestnaniach a systémov na predvídanie zmien kvalifikačných potrieb trhu práce</t>
  </si>
  <si>
    <t>EÚ zdroje</t>
  </si>
  <si>
    <t xml:space="preserve">ŠR zdroje </t>
  </si>
  <si>
    <t>ŠR zdroje</t>
  </si>
  <si>
    <t>10.</t>
  </si>
  <si>
    <t>11.</t>
  </si>
  <si>
    <t>celkom za opatrenie</t>
  </si>
  <si>
    <t>celkom 
za opatrenie</t>
  </si>
  <si>
    <t>12.</t>
  </si>
  <si>
    <t>13.</t>
  </si>
  <si>
    <t>Číslo</t>
  </si>
  <si>
    <t>Prehľad realizácie opatrení so zvýšnou mierou intervencie 80:20</t>
  </si>
  <si>
    <t>14.</t>
  </si>
  <si>
    <t>15.</t>
  </si>
  <si>
    <t>16.</t>
  </si>
  <si>
    <t>17.</t>
  </si>
  <si>
    <t>18.</t>
  </si>
  <si>
    <t>z toho projekty nepriamo podporujúce marginalizované rómske komunity*</t>
  </si>
  <si>
    <t>z toho projekty priamo podporujúce marginalizované rómske komunity**</t>
  </si>
  <si>
    <t xml:space="preserve">počet </t>
  </si>
  <si>
    <t>Príloha č. 12</t>
  </si>
  <si>
    <t>v SKK</t>
  </si>
  <si>
    <t>Národné projekty</t>
  </si>
  <si>
    <t>Dopytovo-orientované projekty</t>
  </si>
  <si>
    <t>ostatné projekty v rámci opatrenia</t>
  </si>
  <si>
    <t>počet</t>
  </si>
  <si>
    <t>EU zdroje</t>
  </si>
  <si>
    <t>19.</t>
  </si>
  <si>
    <t>20.</t>
  </si>
  <si>
    <t>21.</t>
  </si>
  <si>
    <t>22.</t>
  </si>
  <si>
    <t>23.</t>
  </si>
  <si>
    <t>ostatné projekty v rámci opatrenia***</t>
  </si>
  <si>
    <t>*** - projekty, ktoré nemajú žiadny dopad na rómske marginalizované skupiny, ale spadajú do daného opatrenia</t>
  </si>
  <si>
    <r>
      <t>** - uvedené projekty majú</t>
    </r>
    <r>
      <rPr>
        <sz val="10"/>
        <rFont val="Arial"/>
        <family val="2"/>
      </rPr>
      <t xml:space="preserve"> priamy dopad</t>
    </r>
    <r>
      <rPr>
        <b/>
        <sz val="10"/>
        <rFont val="Arial"/>
        <family val="2"/>
      </rPr>
      <t xml:space="preserve"> na rómske marginalizované skupiny (informácia je potrebné získať buď z cieľov projektu alebo indikátorov)</t>
    </r>
  </si>
  <si>
    <t>* - nepriamy dopad - v mieste realizácie projektu je evidované rómske osídlenie, či už vo forme koncentrácie, separácie alebo segregácie (informácia je potrebné získať buď z cieľov projektu alebo indikátorov)</t>
  </si>
  <si>
    <t>z toho projekty nepriamo podporujúce 
marginalizované rómske komunity*</t>
  </si>
  <si>
    <t>z toho projekty priamo podporujúce
marginalizované rómske komunity**</t>
  </si>
  <si>
    <t>SOP Poľnohospodárstvo a rozvoj vidieka
Opatrenie 2.3.1 Pozemkové úpravy</t>
  </si>
  <si>
    <t>Reálne čerpanie prostriedkov EÚ a ŠR k 31.12.2006</t>
  </si>
  <si>
    <t>Počet uzatvorených zmlúv k 31.12.2006</t>
  </si>
  <si>
    <t>Objem finančných prostriedkov na základe uzatvorených zmlúv
 k 31.12.2006</t>
  </si>
  <si>
    <t xml:space="preserve"> </t>
  </si>
  <si>
    <t xml:space="preserve">0 0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</si>
</sst>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;[Red]#,##0.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14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171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1" fontId="0" fillId="0" borderId="33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8" fillId="0" borderId="0" xfId="20" applyNumberFormat="1" applyFont="1" applyFill="1" applyBorder="1" applyAlignment="1">
      <alignment horizontal="right"/>
      <protection/>
    </xf>
    <xf numFmtId="3" fontId="0" fillId="0" borderId="3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/>
    </xf>
    <xf numFmtId="3" fontId="0" fillId="0" borderId="38" xfId="0" applyNumberFormat="1" applyFont="1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3" fontId="0" fillId="0" borderId="40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3" fontId="0" fillId="0" borderId="42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súhrnná róm.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2"/>
  <sheetViews>
    <sheetView tabSelected="1" zoomScale="65" zoomScaleNormal="65" workbookViewId="0" topLeftCell="A5">
      <pane xSplit="4" ySplit="2" topLeftCell="J7" activePane="bottomRight" state="frozen"/>
      <selection pane="topLeft" activeCell="A5" sqref="A5"/>
      <selection pane="topRight" activeCell="E5" sqref="E5"/>
      <selection pane="bottomLeft" activeCell="A7" sqref="A7"/>
      <selection pane="bottomRight" activeCell="P18" sqref="P18"/>
    </sheetView>
  </sheetViews>
  <sheetFormatPr defaultColWidth="9.140625" defaultRowHeight="12.75"/>
  <cols>
    <col min="1" max="1" width="5.421875" style="4" bestFit="1" customWidth="1"/>
    <col min="2" max="2" width="32.57421875" style="4" customWidth="1"/>
    <col min="3" max="3" width="15.8515625" style="4" bestFit="1" customWidth="1"/>
    <col min="4" max="4" width="14.7109375" style="4" bestFit="1" customWidth="1"/>
    <col min="5" max="5" width="19.421875" style="4" customWidth="1"/>
    <col min="6" max="6" width="14.421875" style="4" bestFit="1" customWidth="1"/>
    <col min="7" max="9" width="16.8515625" style="4" customWidth="1"/>
    <col min="10" max="12" width="17.140625" style="4" customWidth="1"/>
    <col min="13" max="13" width="11.00390625" style="4" customWidth="1"/>
    <col min="14" max="14" width="14.421875" style="4" customWidth="1"/>
    <col min="15" max="15" width="14.140625" style="4" customWidth="1"/>
    <col min="16" max="16" width="10.7109375" style="4" customWidth="1"/>
    <col min="17" max="17" width="18.00390625" style="4" customWidth="1"/>
    <col min="18" max="18" width="16.28125" style="4" customWidth="1"/>
    <col min="19" max="19" width="14.7109375" style="4" bestFit="1" customWidth="1"/>
    <col min="20" max="20" width="13.57421875" style="4" bestFit="1" customWidth="1"/>
    <col min="21" max="21" width="14.7109375" style="4" bestFit="1" customWidth="1"/>
    <col min="22" max="22" width="14.7109375" style="4" customWidth="1"/>
    <col min="23" max="23" width="14.57421875" style="4" bestFit="1" customWidth="1"/>
    <col min="24" max="24" width="14.28125" style="4" customWidth="1"/>
    <col min="25" max="25" width="12.7109375" style="4" bestFit="1" customWidth="1"/>
    <col min="26" max="16384" width="9.140625" style="4" customWidth="1"/>
  </cols>
  <sheetData>
    <row r="2" ht="13.5" thickBot="1">
      <c r="T2" s="4" t="s">
        <v>37</v>
      </c>
    </row>
    <row r="3" spans="2:19" ht="18.75" thickBot="1">
      <c r="B3" s="5" t="s">
        <v>28</v>
      </c>
      <c r="E3" s="32"/>
      <c r="F3" s="33"/>
      <c r="G3" s="33"/>
      <c r="H3" s="33"/>
      <c r="I3" s="33"/>
      <c r="J3" s="33"/>
      <c r="K3" s="33"/>
      <c r="L3" s="34"/>
      <c r="S3" s="6"/>
    </row>
    <row r="4" spans="3:24" ht="13.5" thickBot="1">
      <c r="C4" s="50"/>
      <c r="D4" s="51"/>
      <c r="E4" s="48"/>
      <c r="F4" s="1"/>
      <c r="G4" s="1"/>
      <c r="H4" s="1"/>
      <c r="I4" s="1"/>
      <c r="J4" s="1"/>
      <c r="K4" s="1"/>
      <c r="L4" s="38"/>
      <c r="M4" s="7"/>
      <c r="N4" s="7"/>
      <c r="O4" s="7"/>
      <c r="P4" s="7"/>
      <c r="Q4" s="32"/>
      <c r="R4" s="33"/>
      <c r="S4" s="33"/>
      <c r="T4" s="33"/>
      <c r="U4" s="33"/>
      <c r="V4" s="33"/>
      <c r="W4" s="33"/>
      <c r="X4" s="34"/>
    </row>
    <row r="5" spans="1:28" ht="26.25" customHeight="1">
      <c r="A5" s="125" t="s">
        <v>27</v>
      </c>
      <c r="B5" s="132" t="s">
        <v>0</v>
      </c>
      <c r="C5" s="136" t="s">
        <v>2</v>
      </c>
      <c r="D5" s="137"/>
      <c r="E5" s="138" t="s">
        <v>58</v>
      </c>
      <c r="F5" s="139"/>
      <c r="G5" s="139"/>
      <c r="H5" s="139"/>
      <c r="I5" s="139"/>
      <c r="J5" s="139"/>
      <c r="K5" s="139"/>
      <c r="L5" s="140"/>
      <c r="M5" s="133" t="s">
        <v>57</v>
      </c>
      <c r="N5" s="134"/>
      <c r="O5" s="134"/>
      <c r="P5" s="135"/>
      <c r="Q5" s="143" t="s">
        <v>56</v>
      </c>
      <c r="R5" s="139"/>
      <c r="S5" s="139"/>
      <c r="T5" s="139"/>
      <c r="U5" s="113"/>
      <c r="V5" s="113"/>
      <c r="W5" s="113"/>
      <c r="X5" s="142"/>
      <c r="Y5" s="8"/>
      <c r="Z5" s="8"/>
      <c r="AA5" s="8"/>
      <c r="AB5" s="8"/>
    </row>
    <row r="6" spans="1:24" ht="94.5" customHeight="1">
      <c r="A6" s="125"/>
      <c r="B6" s="132"/>
      <c r="C6" s="128" t="s">
        <v>18</v>
      </c>
      <c r="D6" s="130" t="s">
        <v>19</v>
      </c>
      <c r="E6" s="126" t="s">
        <v>23</v>
      </c>
      <c r="F6" s="127"/>
      <c r="G6" s="113" t="s">
        <v>34</v>
      </c>
      <c r="H6" s="113"/>
      <c r="I6" s="113" t="s">
        <v>35</v>
      </c>
      <c r="J6" s="113"/>
      <c r="K6" s="113" t="s">
        <v>49</v>
      </c>
      <c r="L6" s="141"/>
      <c r="M6" s="19" t="s">
        <v>24</v>
      </c>
      <c r="N6" s="3" t="s">
        <v>53</v>
      </c>
      <c r="O6" s="3" t="s">
        <v>54</v>
      </c>
      <c r="P6" s="35" t="s">
        <v>41</v>
      </c>
      <c r="Q6" s="143" t="s">
        <v>24</v>
      </c>
      <c r="R6" s="139"/>
      <c r="S6" s="113" t="s">
        <v>34</v>
      </c>
      <c r="T6" s="113"/>
      <c r="U6" s="113" t="s">
        <v>35</v>
      </c>
      <c r="V6" s="113"/>
      <c r="W6" s="113" t="s">
        <v>41</v>
      </c>
      <c r="X6" s="142"/>
    </row>
    <row r="7" spans="1:24" ht="12.75">
      <c r="A7" s="125"/>
      <c r="B7" s="132"/>
      <c r="C7" s="129"/>
      <c r="D7" s="131"/>
      <c r="E7" s="36" t="s">
        <v>18</v>
      </c>
      <c r="F7" s="2" t="s">
        <v>20</v>
      </c>
      <c r="G7" s="2" t="s">
        <v>18</v>
      </c>
      <c r="H7" s="2" t="s">
        <v>20</v>
      </c>
      <c r="I7" s="2" t="s">
        <v>18</v>
      </c>
      <c r="J7" s="2" t="s">
        <v>20</v>
      </c>
      <c r="K7" s="2" t="s">
        <v>18</v>
      </c>
      <c r="L7" s="37" t="s">
        <v>20</v>
      </c>
      <c r="M7" s="42"/>
      <c r="N7" s="2"/>
      <c r="O7" s="2"/>
      <c r="P7" s="37"/>
      <c r="Q7" s="42" t="s">
        <v>18</v>
      </c>
      <c r="R7" s="2" t="s">
        <v>20</v>
      </c>
      <c r="S7" s="3" t="s">
        <v>18</v>
      </c>
      <c r="T7" s="2" t="s">
        <v>20</v>
      </c>
      <c r="U7" s="3" t="s">
        <v>18</v>
      </c>
      <c r="V7" s="2" t="s">
        <v>20</v>
      </c>
      <c r="W7" s="3" t="s">
        <v>43</v>
      </c>
      <c r="X7" s="37" t="s">
        <v>20</v>
      </c>
    </row>
    <row r="8" spans="1:24" ht="27.75" customHeight="1">
      <c r="A8" s="125"/>
      <c r="B8" s="132"/>
      <c r="C8" s="36" t="s">
        <v>38</v>
      </c>
      <c r="D8" s="37" t="s">
        <v>38</v>
      </c>
      <c r="E8" s="36" t="s">
        <v>38</v>
      </c>
      <c r="F8" s="2" t="s">
        <v>38</v>
      </c>
      <c r="G8" s="2" t="s">
        <v>38</v>
      </c>
      <c r="H8" s="2" t="s">
        <v>38</v>
      </c>
      <c r="I8" s="2" t="s">
        <v>38</v>
      </c>
      <c r="J8" s="2" t="s">
        <v>38</v>
      </c>
      <c r="K8" s="2" t="s">
        <v>38</v>
      </c>
      <c r="L8" s="37" t="s">
        <v>38</v>
      </c>
      <c r="M8" s="42" t="s">
        <v>36</v>
      </c>
      <c r="N8" s="2" t="s">
        <v>36</v>
      </c>
      <c r="O8" s="2" t="s">
        <v>36</v>
      </c>
      <c r="P8" s="37" t="s">
        <v>42</v>
      </c>
      <c r="Q8" s="42" t="s">
        <v>38</v>
      </c>
      <c r="R8" s="2" t="s">
        <v>38</v>
      </c>
      <c r="S8" s="2" t="s">
        <v>38</v>
      </c>
      <c r="T8" s="2" t="s">
        <v>38</v>
      </c>
      <c r="U8" s="2" t="s">
        <v>38</v>
      </c>
      <c r="V8" s="2" t="s">
        <v>38</v>
      </c>
      <c r="W8" s="1" t="s">
        <v>38</v>
      </c>
      <c r="X8" s="38" t="s">
        <v>38</v>
      </c>
    </row>
    <row r="9" spans="1:24" ht="15.75" customHeight="1" thickBot="1">
      <c r="A9" s="31"/>
      <c r="B9" s="49" t="s">
        <v>3</v>
      </c>
      <c r="C9" s="44" t="s">
        <v>4</v>
      </c>
      <c r="D9" s="46" t="s">
        <v>5</v>
      </c>
      <c r="E9" s="44" t="s">
        <v>6</v>
      </c>
      <c r="F9" s="45" t="s">
        <v>7</v>
      </c>
      <c r="G9" s="45" t="s">
        <v>8</v>
      </c>
      <c r="H9" s="45" t="s">
        <v>9</v>
      </c>
      <c r="I9" s="45" t="s">
        <v>10</v>
      </c>
      <c r="J9" s="45" t="s">
        <v>11</v>
      </c>
      <c r="K9" s="45" t="s">
        <v>21</v>
      </c>
      <c r="L9" s="46" t="s">
        <v>22</v>
      </c>
      <c r="M9" s="47" t="s">
        <v>25</v>
      </c>
      <c r="N9" s="45" t="s">
        <v>26</v>
      </c>
      <c r="O9" s="45" t="s">
        <v>29</v>
      </c>
      <c r="P9" s="46" t="s">
        <v>30</v>
      </c>
      <c r="Q9" s="43" t="s">
        <v>31</v>
      </c>
      <c r="R9" s="39" t="s">
        <v>32</v>
      </c>
      <c r="S9" s="39" t="s">
        <v>33</v>
      </c>
      <c r="T9" s="39" t="s">
        <v>44</v>
      </c>
      <c r="U9" s="40" t="s">
        <v>45</v>
      </c>
      <c r="V9" s="40" t="s">
        <v>46</v>
      </c>
      <c r="W9" s="40" t="s">
        <v>47</v>
      </c>
      <c r="X9" s="41" t="s">
        <v>48</v>
      </c>
    </row>
    <row r="10" spans="1:24" ht="76.5">
      <c r="A10" s="21">
        <v>1</v>
      </c>
      <c r="B10" s="28" t="s">
        <v>15</v>
      </c>
      <c r="C10" s="114">
        <v>2907689168</v>
      </c>
      <c r="D10" s="117">
        <v>726922292</v>
      </c>
      <c r="E10" s="68">
        <v>2889075785</v>
      </c>
      <c r="F10" s="57">
        <v>722268946</v>
      </c>
      <c r="G10" s="57">
        <v>442284121</v>
      </c>
      <c r="H10" s="57">
        <v>110571030</v>
      </c>
      <c r="I10" s="57">
        <v>2446791664</v>
      </c>
      <c r="J10" s="57">
        <v>611697916</v>
      </c>
      <c r="K10" s="69">
        <v>0</v>
      </c>
      <c r="L10" s="69">
        <v>0</v>
      </c>
      <c r="M10" s="70">
        <v>5</v>
      </c>
      <c r="N10" s="70">
        <v>4</v>
      </c>
      <c r="O10" s="70">
        <v>1</v>
      </c>
      <c r="P10" s="70">
        <v>0</v>
      </c>
      <c r="Q10" s="57">
        <v>1583607125</v>
      </c>
      <c r="R10" s="57">
        <v>395901781</v>
      </c>
      <c r="S10" s="57">
        <v>139780991</v>
      </c>
      <c r="T10" s="57">
        <v>34945248</v>
      </c>
      <c r="U10" s="57">
        <v>1443826134</v>
      </c>
      <c r="V10" s="71">
        <v>360956533</v>
      </c>
      <c r="W10" s="72">
        <v>0</v>
      </c>
      <c r="X10" s="73">
        <v>0</v>
      </c>
    </row>
    <row r="11" spans="1:24" ht="12.75">
      <c r="A11" s="21"/>
      <c r="B11" s="29" t="s">
        <v>39</v>
      </c>
      <c r="C11" s="115"/>
      <c r="D11" s="118"/>
      <c r="E11" s="74">
        <v>2889075785</v>
      </c>
      <c r="F11" s="57">
        <v>722268946</v>
      </c>
      <c r="G11" s="57">
        <v>442284121</v>
      </c>
      <c r="H11" s="57">
        <v>110571030</v>
      </c>
      <c r="I11" s="57">
        <v>2446791664</v>
      </c>
      <c r="J11" s="57">
        <v>611697916</v>
      </c>
      <c r="K11" s="57">
        <v>0</v>
      </c>
      <c r="L11" s="57">
        <v>0</v>
      </c>
      <c r="M11" s="75">
        <v>5</v>
      </c>
      <c r="N11" s="75">
        <v>4</v>
      </c>
      <c r="O11" s="75">
        <v>1</v>
      </c>
      <c r="P11" s="75">
        <v>0</v>
      </c>
      <c r="Q11" s="57">
        <v>1583607125</v>
      </c>
      <c r="R11" s="57">
        <v>395901781</v>
      </c>
      <c r="S11" s="57">
        <v>139780991</v>
      </c>
      <c r="T11" s="57">
        <v>34945248</v>
      </c>
      <c r="U11" s="57">
        <v>1443826134</v>
      </c>
      <c r="V11" s="71">
        <v>360956533</v>
      </c>
      <c r="W11" s="76">
        <v>0</v>
      </c>
      <c r="X11" s="77">
        <v>0</v>
      </c>
    </row>
    <row r="12" spans="1:24" ht="13.5" thickBot="1">
      <c r="A12" s="21"/>
      <c r="B12" s="30" t="s">
        <v>40</v>
      </c>
      <c r="C12" s="116"/>
      <c r="D12" s="119"/>
      <c r="E12" s="78">
        <v>0</v>
      </c>
      <c r="F12" s="79">
        <v>0</v>
      </c>
      <c r="G12" s="80">
        <v>0</v>
      </c>
      <c r="H12" s="80">
        <v>0</v>
      </c>
      <c r="I12" s="80">
        <v>0</v>
      </c>
      <c r="J12" s="80">
        <v>0</v>
      </c>
      <c r="K12" s="79">
        <v>0</v>
      </c>
      <c r="L12" s="79">
        <v>0</v>
      </c>
      <c r="M12" s="81">
        <v>0</v>
      </c>
      <c r="N12" s="81">
        <v>0</v>
      </c>
      <c r="O12" s="81">
        <v>0</v>
      </c>
      <c r="P12" s="81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8">
        <v>0</v>
      </c>
      <c r="W12" s="72">
        <v>0</v>
      </c>
      <c r="X12" s="73">
        <v>0</v>
      </c>
    </row>
    <row r="13" spans="1:24" ht="76.5">
      <c r="A13" s="21">
        <v>2</v>
      </c>
      <c r="B13" s="28" t="s">
        <v>14</v>
      </c>
      <c r="C13" s="114">
        <v>1711309784</v>
      </c>
      <c r="D13" s="117">
        <v>427827446</v>
      </c>
      <c r="E13" s="82">
        <v>1692576152</v>
      </c>
      <c r="F13" s="83">
        <v>419990682</v>
      </c>
      <c r="G13" s="69">
        <v>895181827</v>
      </c>
      <c r="H13" s="69">
        <v>220642101</v>
      </c>
      <c r="I13" s="69">
        <v>797394325</v>
      </c>
      <c r="J13" s="69">
        <v>199348581</v>
      </c>
      <c r="K13" s="83">
        <v>0</v>
      </c>
      <c r="L13" s="83">
        <v>0</v>
      </c>
      <c r="M13" s="84">
        <v>126</v>
      </c>
      <c r="N13" s="84">
        <v>96</v>
      </c>
      <c r="O13" s="84">
        <v>30</v>
      </c>
      <c r="P13" s="84">
        <v>0</v>
      </c>
      <c r="Q13" s="83">
        <v>784164697</v>
      </c>
      <c r="R13" s="83">
        <v>195174119</v>
      </c>
      <c r="S13" s="83">
        <v>394017684</v>
      </c>
      <c r="T13" s="83">
        <v>97637366</v>
      </c>
      <c r="U13" s="83">
        <v>390147013</v>
      </c>
      <c r="V13" s="83">
        <v>97536753</v>
      </c>
      <c r="W13" s="85">
        <v>0</v>
      </c>
      <c r="X13" s="86">
        <v>0</v>
      </c>
    </row>
    <row r="14" spans="1:24" ht="12.75">
      <c r="A14" s="21"/>
      <c r="B14" s="29" t="s">
        <v>39</v>
      </c>
      <c r="C14" s="115"/>
      <c r="D14" s="118"/>
      <c r="E14" s="74">
        <v>1330134924</v>
      </c>
      <c r="F14" s="57">
        <v>332533731</v>
      </c>
      <c r="G14" s="57">
        <v>666125324</v>
      </c>
      <c r="H14" s="57">
        <v>166531331</v>
      </c>
      <c r="I14" s="57">
        <v>664009600</v>
      </c>
      <c r="J14" s="57">
        <v>166002400</v>
      </c>
      <c r="K14" s="57">
        <v>0</v>
      </c>
      <c r="L14" s="57">
        <v>0</v>
      </c>
      <c r="M14" s="75">
        <v>3</v>
      </c>
      <c r="N14" s="75">
        <v>2</v>
      </c>
      <c r="O14" s="75">
        <v>1</v>
      </c>
      <c r="P14" s="75">
        <v>0</v>
      </c>
      <c r="Q14" s="57">
        <v>702230812</v>
      </c>
      <c r="R14" s="57">
        <v>175557703</v>
      </c>
      <c r="S14" s="57">
        <v>340072516</v>
      </c>
      <c r="T14" s="57">
        <v>85018129</v>
      </c>
      <c r="U14" s="57">
        <v>362158296</v>
      </c>
      <c r="V14" s="57">
        <v>90539574</v>
      </c>
      <c r="W14" s="76">
        <v>0</v>
      </c>
      <c r="X14" s="87">
        <v>0</v>
      </c>
    </row>
    <row r="15" spans="1:24" ht="13.5" thickBot="1">
      <c r="A15" s="21"/>
      <c r="B15" s="30" t="s">
        <v>40</v>
      </c>
      <c r="C15" s="116"/>
      <c r="D15" s="119"/>
      <c r="E15" s="100">
        <v>362441228</v>
      </c>
      <c r="F15" s="80">
        <v>87456951</v>
      </c>
      <c r="G15" s="80">
        <v>229056503</v>
      </c>
      <c r="H15" s="80">
        <v>54110770</v>
      </c>
      <c r="I15" s="80">
        <v>133384725</v>
      </c>
      <c r="J15" s="80">
        <v>33346181</v>
      </c>
      <c r="K15" s="80">
        <v>0</v>
      </c>
      <c r="L15" s="80">
        <v>0</v>
      </c>
      <c r="M15" s="88">
        <v>123</v>
      </c>
      <c r="N15" s="88">
        <v>94</v>
      </c>
      <c r="O15" s="88">
        <v>29</v>
      </c>
      <c r="P15" s="88">
        <v>0</v>
      </c>
      <c r="Q15" s="80">
        <v>81933885</v>
      </c>
      <c r="R15" s="80">
        <v>19616416</v>
      </c>
      <c r="S15" s="80">
        <v>53945168</v>
      </c>
      <c r="T15" s="80">
        <v>12619237</v>
      </c>
      <c r="U15" s="80">
        <v>27988717</v>
      </c>
      <c r="V15" s="80">
        <v>6997179</v>
      </c>
      <c r="W15" s="89">
        <v>0</v>
      </c>
      <c r="X15" s="90">
        <v>0</v>
      </c>
    </row>
    <row r="16" spans="1:24" ht="62.25" customHeight="1">
      <c r="A16" s="21">
        <v>3</v>
      </c>
      <c r="B16" s="28" t="s">
        <v>16</v>
      </c>
      <c r="C16" s="114">
        <v>520103986</v>
      </c>
      <c r="D16" s="120">
        <v>130026006</v>
      </c>
      <c r="E16" s="57">
        <v>480000000</v>
      </c>
      <c r="F16" s="57">
        <v>120000000</v>
      </c>
      <c r="G16" s="57">
        <v>0</v>
      </c>
      <c r="H16" s="57">
        <v>0</v>
      </c>
      <c r="I16" s="57">
        <v>480000000</v>
      </c>
      <c r="J16" s="57">
        <v>120000000</v>
      </c>
      <c r="K16" s="83">
        <v>0</v>
      </c>
      <c r="L16" s="103">
        <v>0</v>
      </c>
      <c r="M16" s="59">
        <v>1</v>
      </c>
      <c r="N16" s="59">
        <v>0</v>
      </c>
      <c r="O16" s="59">
        <v>1</v>
      </c>
      <c r="P16" s="59">
        <v>0</v>
      </c>
      <c r="Q16" s="57">
        <v>28689019</v>
      </c>
      <c r="R16" s="57">
        <v>7172259</v>
      </c>
      <c r="S16" s="57">
        <v>11534760</v>
      </c>
      <c r="T16" s="57">
        <v>2883691.76</v>
      </c>
      <c r="U16" s="62">
        <v>12422049</v>
      </c>
      <c r="V16" s="63">
        <v>3105514</v>
      </c>
      <c r="W16" s="62">
        <v>4732209</v>
      </c>
      <c r="X16" s="63">
        <v>1183053</v>
      </c>
    </row>
    <row r="17" spans="1:25" ht="12.75">
      <c r="A17" s="21"/>
      <c r="B17" s="29" t="s">
        <v>39</v>
      </c>
      <c r="C17" s="115"/>
      <c r="D17" s="121"/>
      <c r="E17" s="57">
        <v>480000000</v>
      </c>
      <c r="F17" s="57">
        <v>120000000</v>
      </c>
      <c r="G17" s="57">
        <v>0</v>
      </c>
      <c r="H17" s="57">
        <v>0</v>
      </c>
      <c r="I17" s="57">
        <v>480000000</v>
      </c>
      <c r="J17" s="57">
        <v>120000000</v>
      </c>
      <c r="K17" s="57">
        <v>0</v>
      </c>
      <c r="L17" s="57">
        <v>0</v>
      </c>
      <c r="M17" s="66">
        <v>1</v>
      </c>
      <c r="N17" s="66">
        <v>0</v>
      </c>
      <c r="O17" s="66">
        <v>1</v>
      </c>
      <c r="P17" s="66">
        <v>0</v>
      </c>
      <c r="Q17" s="57">
        <v>28689019</v>
      </c>
      <c r="R17" s="57">
        <v>7172259</v>
      </c>
      <c r="S17" s="57">
        <v>11534760</v>
      </c>
      <c r="T17" s="57">
        <v>2883691.76</v>
      </c>
      <c r="U17" s="62">
        <v>12422049</v>
      </c>
      <c r="V17" s="63">
        <v>3105514</v>
      </c>
      <c r="W17" s="62">
        <v>4732209</v>
      </c>
      <c r="X17" s="63">
        <v>1183053</v>
      </c>
      <c r="Y17" s="9"/>
    </row>
    <row r="18" spans="1:25" ht="13.5" thickBot="1">
      <c r="A18" s="21"/>
      <c r="B18" s="30" t="s">
        <v>40</v>
      </c>
      <c r="C18" s="116"/>
      <c r="D18" s="122"/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80">
        <v>0</v>
      </c>
      <c r="L18" s="68">
        <v>0</v>
      </c>
      <c r="M18" s="67">
        <v>0</v>
      </c>
      <c r="N18" s="67">
        <v>0</v>
      </c>
      <c r="O18" s="67">
        <v>0</v>
      </c>
      <c r="P18" s="67">
        <v>0</v>
      </c>
      <c r="Q18" s="60" t="s">
        <v>60</v>
      </c>
      <c r="R18" s="60">
        <v>0</v>
      </c>
      <c r="S18" s="61">
        <v>0</v>
      </c>
      <c r="T18" s="60">
        <v>0</v>
      </c>
      <c r="U18" s="62">
        <v>0</v>
      </c>
      <c r="V18" s="63">
        <v>0</v>
      </c>
      <c r="W18" s="64">
        <v>0</v>
      </c>
      <c r="X18" s="65">
        <v>0</v>
      </c>
      <c r="Y18" s="9"/>
    </row>
    <row r="19" spans="1:24" ht="90.75" customHeight="1">
      <c r="A19" s="21">
        <v>4</v>
      </c>
      <c r="B19" s="28" t="s">
        <v>17</v>
      </c>
      <c r="C19" s="107">
        <v>380247418</v>
      </c>
      <c r="D19" s="110">
        <v>95061864</v>
      </c>
      <c r="E19" s="58">
        <v>215324630.044211</v>
      </c>
      <c r="F19" s="83">
        <v>46507975.3057895</v>
      </c>
      <c r="G19" s="83">
        <v>0</v>
      </c>
      <c r="H19" s="83">
        <v>0</v>
      </c>
      <c r="I19" s="83">
        <v>59010132.03578948</v>
      </c>
      <c r="J19" s="83">
        <v>14869571.94421053</v>
      </c>
      <c r="K19" s="83">
        <v>156314498.0084215</v>
      </c>
      <c r="L19" s="83">
        <v>31638403.36157897</v>
      </c>
      <c r="M19" s="83">
        <v>80</v>
      </c>
      <c r="N19" s="83"/>
      <c r="O19" s="83">
        <v>23</v>
      </c>
      <c r="P19" s="83">
        <v>57</v>
      </c>
      <c r="Q19" s="83">
        <v>15809469.14</v>
      </c>
      <c r="R19" s="83">
        <v>3500424.03</v>
      </c>
      <c r="S19" s="83" t="s">
        <v>59</v>
      </c>
      <c r="T19" s="83"/>
      <c r="U19" s="83">
        <v>5433448.2700000005</v>
      </c>
      <c r="V19" s="83">
        <v>1231975.57</v>
      </c>
      <c r="W19" s="83">
        <v>10376020.870000001</v>
      </c>
      <c r="X19" s="91">
        <v>2268448.46</v>
      </c>
    </row>
    <row r="20" spans="1:24" ht="12.75">
      <c r="A20" s="21"/>
      <c r="B20" s="29" t="s">
        <v>39</v>
      </c>
      <c r="C20" s="108"/>
      <c r="D20" s="111"/>
      <c r="E20" s="92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93">
        <v>0</v>
      </c>
    </row>
    <row r="21" spans="1:24" ht="13.5" thickBot="1">
      <c r="A21" s="21"/>
      <c r="B21" s="30" t="s">
        <v>40</v>
      </c>
      <c r="C21" s="109"/>
      <c r="D21" s="112"/>
      <c r="E21" s="101">
        <f>E19</f>
        <v>215324630.044211</v>
      </c>
      <c r="F21" s="80">
        <f>F19</f>
        <v>46507975.3057895</v>
      </c>
      <c r="G21" s="80">
        <f aca="true" t="shared" si="0" ref="G21:X21">G19</f>
        <v>0</v>
      </c>
      <c r="H21" s="80">
        <f t="shared" si="0"/>
        <v>0</v>
      </c>
      <c r="I21" s="80">
        <f t="shared" si="0"/>
        <v>59010132.03578948</v>
      </c>
      <c r="J21" s="80">
        <f t="shared" si="0"/>
        <v>14869571.94421053</v>
      </c>
      <c r="K21" s="80">
        <f t="shared" si="0"/>
        <v>156314498.0084215</v>
      </c>
      <c r="L21" s="80">
        <f t="shared" si="0"/>
        <v>31638403.36157897</v>
      </c>
      <c r="M21" s="80">
        <f t="shared" si="0"/>
        <v>80</v>
      </c>
      <c r="N21" s="80">
        <f t="shared" si="0"/>
        <v>0</v>
      </c>
      <c r="O21" s="80">
        <f t="shared" si="0"/>
        <v>23</v>
      </c>
      <c r="P21" s="80">
        <f t="shared" si="0"/>
        <v>57</v>
      </c>
      <c r="Q21" s="80">
        <f t="shared" si="0"/>
        <v>15809469.14</v>
      </c>
      <c r="R21" s="80">
        <f t="shared" si="0"/>
        <v>3500424.03</v>
      </c>
      <c r="S21" s="80" t="str">
        <f t="shared" si="0"/>
        <v> </v>
      </c>
      <c r="T21" s="80">
        <f t="shared" si="0"/>
        <v>0</v>
      </c>
      <c r="U21" s="80">
        <f t="shared" si="0"/>
        <v>5433448.2700000005</v>
      </c>
      <c r="V21" s="80">
        <f t="shared" si="0"/>
        <v>1231975.57</v>
      </c>
      <c r="W21" s="80">
        <f t="shared" si="0"/>
        <v>10376020.870000001</v>
      </c>
      <c r="X21" s="94">
        <f t="shared" si="0"/>
        <v>2268448.46</v>
      </c>
    </row>
    <row r="22" spans="1:24" ht="65.25" customHeight="1" thickBot="1">
      <c r="A22" s="21">
        <v>5</v>
      </c>
      <c r="B22" s="27" t="s">
        <v>12</v>
      </c>
      <c r="C22" s="22">
        <v>1748803130</v>
      </c>
      <c r="D22" s="26">
        <v>466347514</v>
      </c>
      <c r="E22" s="22">
        <v>1562896081</v>
      </c>
      <c r="F22" s="95">
        <v>426929355</v>
      </c>
      <c r="G22" s="95">
        <v>931103812</v>
      </c>
      <c r="H22" s="95">
        <v>258476022</v>
      </c>
      <c r="I22" s="95">
        <v>279056123</v>
      </c>
      <c r="J22" s="95">
        <v>67894054</v>
      </c>
      <c r="K22" s="95">
        <v>352736147</v>
      </c>
      <c r="L22" s="95">
        <v>100559279</v>
      </c>
      <c r="M22" s="95">
        <v>51</v>
      </c>
      <c r="N22" s="95">
        <v>29</v>
      </c>
      <c r="O22" s="95">
        <v>5</v>
      </c>
      <c r="P22" s="95">
        <v>17</v>
      </c>
      <c r="Q22" s="96">
        <v>457621244.11</v>
      </c>
      <c r="R22" s="97">
        <v>125187605.28999999</v>
      </c>
      <c r="S22" s="95">
        <v>242766316.71999997</v>
      </c>
      <c r="T22" s="95">
        <v>60745762.69</v>
      </c>
      <c r="U22" s="95">
        <v>44500120</v>
      </c>
      <c r="V22" s="95">
        <v>16168510</v>
      </c>
      <c r="W22" s="95">
        <v>170354806.9</v>
      </c>
      <c r="X22" s="98">
        <v>48273333.03</v>
      </c>
    </row>
    <row r="23" spans="1:24" ht="50.25" customHeight="1" thickBot="1">
      <c r="A23" s="21">
        <v>6</v>
      </c>
      <c r="B23" s="27" t="s">
        <v>13</v>
      </c>
      <c r="C23" s="22">
        <v>2081767262</v>
      </c>
      <c r="D23" s="26">
        <v>390331402</v>
      </c>
      <c r="E23" s="99">
        <v>1994614366.4</v>
      </c>
      <c r="F23" s="95">
        <v>373990193.7</v>
      </c>
      <c r="G23" s="95">
        <v>1375952808</v>
      </c>
      <c r="H23" s="95">
        <v>257991151.5</v>
      </c>
      <c r="I23" s="95">
        <v>0</v>
      </c>
      <c r="J23" s="95">
        <v>0</v>
      </c>
      <c r="K23" s="95">
        <f>E23-G23</f>
        <v>618661558.4000001</v>
      </c>
      <c r="L23" s="95">
        <f>F23-H23</f>
        <v>115999042.19999999</v>
      </c>
      <c r="M23" s="95">
        <v>167</v>
      </c>
      <c r="N23" s="95">
        <v>111</v>
      </c>
      <c r="O23" s="95">
        <v>0</v>
      </c>
      <c r="P23" s="95">
        <f>M23-N23</f>
        <v>56</v>
      </c>
      <c r="Q23" s="95">
        <v>885318853.44</v>
      </c>
      <c r="R23" s="95">
        <v>165997285.02</v>
      </c>
      <c r="S23" s="95">
        <v>652992633.94</v>
      </c>
      <c r="T23" s="95">
        <v>122436118.86</v>
      </c>
      <c r="U23" s="95">
        <v>0</v>
      </c>
      <c r="V23" s="95">
        <v>0</v>
      </c>
      <c r="W23" s="95">
        <f>Q23-S23</f>
        <v>232326219.5</v>
      </c>
      <c r="X23" s="98">
        <f>R23-T23</f>
        <v>43561166.16000001</v>
      </c>
    </row>
    <row r="24" spans="1:29" ht="51.75" thickBot="1">
      <c r="A24" s="21">
        <v>7</v>
      </c>
      <c r="B24" s="27" t="s">
        <v>55</v>
      </c>
      <c r="C24" s="22">
        <v>806607950</v>
      </c>
      <c r="D24" s="26">
        <v>201651978</v>
      </c>
      <c r="E24" s="99">
        <v>778987533.92</v>
      </c>
      <c r="F24" s="99">
        <v>194746883.479999</v>
      </c>
      <c r="G24" s="99">
        <v>278993366.16</v>
      </c>
      <c r="H24" s="99">
        <v>69748341.5400001</v>
      </c>
      <c r="I24" s="99">
        <v>0</v>
      </c>
      <c r="J24" s="99">
        <v>0</v>
      </c>
      <c r="K24" s="99">
        <f>E24-G24</f>
        <v>499994167.75999993</v>
      </c>
      <c r="L24" s="99">
        <f>F24-H24</f>
        <v>124998541.93999891</v>
      </c>
      <c r="M24" s="99">
        <v>223</v>
      </c>
      <c r="N24" s="99">
        <v>69</v>
      </c>
      <c r="O24" s="99">
        <v>0</v>
      </c>
      <c r="P24" s="99">
        <f>M24-N24</f>
        <v>154</v>
      </c>
      <c r="Q24" s="99">
        <v>218153666.53000003</v>
      </c>
      <c r="R24" s="99">
        <v>54538416.63000001</v>
      </c>
      <c r="S24" s="99">
        <v>86292159.51999998</v>
      </c>
      <c r="T24" s="99">
        <v>21573039.879999995</v>
      </c>
      <c r="U24" s="99">
        <v>0</v>
      </c>
      <c r="V24" s="99">
        <v>0</v>
      </c>
      <c r="W24" s="99">
        <f>Q24-S24</f>
        <v>131861507.01000005</v>
      </c>
      <c r="X24" s="99">
        <f>R24-T24</f>
        <v>32965376.750000015</v>
      </c>
      <c r="Y24" s="9"/>
      <c r="Z24" s="9"/>
      <c r="AA24" s="9"/>
      <c r="AB24" s="9"/>
      <c r="AC24" s="9"/>
    </row>
    <row r="25" spans="1:29" s="10" customFormat="1" ht="13.5" thickBot="1">
      <c r="A25" s="21"/>
      <c r="B25" s="23" t="s">
        <v>1</v>
      </c>
      <c r="C25" s="24">
        <f>SUM(C10:C24)</f>
        <v>10156528698</v>
      </c>
      <c r="D25" s="25">
        <f>SUM(D10:D24)</f>
        <v>2438168502</v>
      </c>
      <c r="E25" s="20">
        <f>SUM(E10,E13,E16,E19,E22,E23,E24)</f>
        <v>9613474548.364212</v>
      </c>
      <c r="F25" s="20">
        <f>SUM(F10,F13,F16,F19,F22,F23,F24)</f>
        <v>2304434035.4857883</v>
      </c>
      <c r="G25" s="20">
        <f>SUM(G10,G13,G16,G19,G22,G23,G24)</f>
        <v>3923515934.16</v>
      </c>
      <c r="H25" s="20">
        <f aca="true" t="shared" si="1" ref="H25:X25">SUM(H10,H13,H16,H19,H22,H23,H24)</f>
        <v>917428646.0400001</v>
      </c>
      <c r="I25" s="20">
        <f t="shared" si="1"/>
        <v>4062252244.0357895</v>
      </c>
      <c r="J25" s="20">
        <f t="shared" si="1"/>
        <v>1013810122.9442105</v>
      </c>
      <c r="K25" s="20">
        <f t="shared" si="1"/>
        <v>1627706371.1684215</v>
      </c>
      <c r="L25" s="20">
        <f t="shared" si="1"/>
        <v>373195266.50157785</v>
      </c>
      <c r="M25" s="20">
        <f t="shared" si="1"/>
        <v>653</v>
      </c>
      <c r="N25" s="20">
        <f t="shared" si="1"/>
        <v>309</v>
      </c>
      <c r="O25" s="20">
        <f t="shared" si="1"/>
        <v>60</v>
      </c>
      <c r="P25" s="20">
        <f>SUM(P10,P13,P16,P19,P22,P23,P24)</f>
        <v>284</v>
      </c>
      <c r="Q25" s="20">
        <f t="shared" si="1"/>
        <v>3973364074.2200003</v>
      </c>
      <c r="R25" s="20">
        <f t="shared" si="1"/>
        <v>947471889.9699999</v>
      </c>
      <c r="S25" s="20">
        <f t="shared" si="1"/>
        <v>1527384545.18</v>
      </c>
      <c r="T25" s="20">
        <f t="shared" si="1"/>
        <v>340221227.19</v>
      </c>
      <c r="U25" s="20">
        <f t="shared" si="1"/>
        <v>1896328764.27</v>
      </c>
      <c r="V25" s="20">
        <f t="shared" si="1"/>
        <v>478999285.57</v>
      </c>
      <c r="W25" s="20">
        <f t="shared" si="1"/>
        <v>549650763.28</v>
      </c>
      <c r="X25" s="20">
        <f t="shared" si="1"/>
        <v>128251377.40000002</v>
      </c>
      <c r="Z25" s="11"/>
      <c r="AA25" s="11"/>
      <c r="AB25" s="11"/>
      <c r="AC25" s="11"/>
    </row>
    <row r="26" spans="6:29" ht="12.75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20" ht="12.75">
      <c r="B27" s="104" t="s">
        <v>52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  <c r="O27" s="106"/>
      <c r="P27" s="106"/>
      <c r="Q27" s="106"/>
      <c r="R27" s="106"/>
      <c r="S27" s="7"/>
      <c r="T27" s="7"/>
    </row>
    <row r="28" spans="2:25" ht="12.75">
      <c r="B28" s="104" t="s">
        <v>51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106"/>
      <c r="P28" s="106"/>
      <c r="Q28" s="106"/>
      <c r="R28" s="106"/>
      <c r="S28" s="7"/>
      <c r="T28" s="7"/>
      <c r="U28" s="12"/>
      <c r="W28" s="12"/>
      <c r="Y28" s="12"/>
    </row>
    <row r="29" spans="2:23" ht="12.75">
      <c r="B29" s="123" t="s">
        <v>50</v>
      </c>
      <c r="C29" s="124"/>
      <c r="D29" s="124"/>
      <c r="E29" s="124"/>
      <c r="F29" s="124"/>
      <c r="G29" s="124"/>
      <c r="H29" s="124"/>
      <c r="I29" s="124"/>
      <c r="J29" s="124"/>
      <c r="K29" s="53"/>
      <c r="L29" s="53"/>
      <c r="M29" s="53"/>
      <c r="N29" s="53"/>
      <c r="O29" s="54"/>
      <c r="P29" s="53"/>
      <c r="Q29" s="53"/>
      <c r="R29" s="53"/>
      <c r="S29" s="7"/>
      <c r="T29" s="7"/>
      <c r="W29" s="12"/>
    </row>
    <row r="30" spans="2:24" ht="15.75">
      <c r="B30" s="14"/>
      <c r="C30" s="15"/>
      <c r="D30" s="15"/>
      <c r="E30" s="15"/>
      <c r="F30" s="15"/>
      <c r="G30" s="15"/>
      <c r="H30" s="15"/>
      <c r="I30" s="16"/>
      <c r="J30" s="15"/>
      <c r="K30" s="55"/>
      <c r="L30" s="56"/>
      <c r="M30" s="18"/>
      <c r="N30" s="7"/>
      <c r="O30" s="7"/>
      <c r="P30" s="7"/>
      <c r="Q30" s="7"/>
      <c r="R30" s="7"/>
      <c r="S30" s="7"/>
      <c r="T30" s="7"/>
      <c r="U30" s="12"/>
      <c r="X30" s="12"/>
    </row>
    <row r="31" spans="2:21" ht="12.75">
      <c r="B31" s="15"/>
      <c r="C31" s="15"/>
      <c r="D31" s="15"/>
      <c r="E31" s="16"/>
      <c r="F31" s="16"/>
      <c r="G31" s="15"/>
      <c r="H31" s="15"/>
      <c r="I31" s="15"/>
      <c r="J31" s="15"/>
      <c r="K31" s="55"/>
      <c r="L31" s="56"/>
      <c r="M31" s="18"/>
      <c r="N31" s="7"/>
      <c r="O31" s="7"/>
      <c r="P31" s="7"/>
      <c r="Q31" s="102"/>
      <c r="R31" s="102"/>
      <c r="S31" s="18"/>
      <c r="T31" s="7"/>
      <c r="U31" s="12"/>
    </row>
    <row r="32" spans="2:21" ht="15.75">
      <c r="B32" s="14"/>
      <c r="C32" s="15"/>
      <c r="D32" s="15"/>
      <c r="E32" s="52"/>
      <c r="F32" s="52"/>
      <c r="G32" s="16"/>
      <c r="H32" s="16"/>
      <c r="I32" s="16"/>
      <c r="J32" s="16"/>
      <c r="K32" s="13"/>
      <c r="L32" s="17"/>
      <c r="M32" s="12"/>
      <c r="U32" s="12"/>
    </row>
    <row r="33" spans="2:12" ht="19.5" customHeight="1">
      <c r="B33" s="15"/>
      <c r="C33" s="15"/>
      <c r="D33" s="15"/>
      <c r="E33" s="7"/>
      <c r="F33" s="18"/>
      <c r="G33" s="18"/>
      <c r="H33" s="12"/>
      <c r="K33" s="12"/>
      <c r="L33" s="12"/>
    </row>
    <row r="34" spans="2:19" ht="12.75">
      <c r="B34" s="7"/>
      <c r="C34" s="7"/>
      <c r="D34" s="7"/>
      <c r="E34" s="7"/>
      <c r="F34" s="7"/>
      <c r="G34" s="18"/>
      <c r="H34" s="7"/>
      <c r="I34" s="7"/>
      <c r="J34" s="7"/>
      <c r="K34" s="12"/>
      <c r="R34" s="12"/>
      <c r="S34" s="12"/>
    </row>
    <row r="35" spans="2:11" ht="12.75">
      <c r="B35" s="7"/>
      <c r="C35" s="7"/>
      <c r="D35" s="52"/>
      <c r="E35" s="7"/>
      <c r="F35" s="7"/>
      <c r="G35" s="7"/>
      <c r="H35" s="18"/>
      <c r="I35" s="18"/>
      <c r="J35" s="18"/>
      <c r="K35" s="12"/>
    </row>
    <row r="36" spans="2:10" ht="12.75">
      <c r="B36" s="7"/>
      <c r="C36" s="7"/>
      <c r="D36" s="52"/>
      <c r="E36" s="7"/>
      <c r="F36" s="18"/>
      <c r="G36" s="7"/>
      <c r="H36" s="7"/>
      <c r="I36" s="7"/>
      <c r="J36" s="18"/>
    </row>
    <row r="37" spans="2:10" ht="12.75">
      <c r="B37" s="7"/>
      <c r="C37" s="7"/>
      <c r="D37" s="18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52"/>
      <c r="F38" s="18"/>
      <c r="G38" s="7"/>
      <c r="H38" s="7"/>
      <c r="I38" s="7"/>
      <c r="J38" s="7"/>
    </row>
    <row r="39" spans="2:10" ht="12.75">
      <c r="B39" s="7"/>
      <c r="C39" s="7"/>
      <c r="D39" s="7"/>
      <c r="E39" s="52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18"/>
      <c r="J40" s="7"/>
    </row>
    <row r="41" spans="2:11" ht="12.75">
      <c r="B41" s="7"/>
      <c r="C41" s="7"/>
      <c r="D41" s="7"/>
      <c r="E41" s="7"/>
      <c r="F41" s="7"/>
      <c r="G41" s="18"/>
      <c r="H41" s="7"/>
      <c r="I41" s="18"/>
      <c r="J41" s="7"/>
      <c r="K41" s="12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6" spans="2:10" ht="12.75">
      <c r="B56" s="7"/>
      <c r="C56" s="7"/>
      <c r="D56" s="7"/>
      <c r="E56" s="7"/>
      <c r="F56" s="7"/>
      <c r="G56" s="7"/>
      <c r="H56" s="7"/>
      <c r="I56" s="7"/>
      <c r="J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</sheetData>
  <mergeCells count="27">
    <mergeCell ref="C5:D5"/>
    <mergeCell ref="E5:L5"/>
    <mergeCell ref="K6:L6"/>
    <mergeCell ref="W6:X6"/>
    <mergeCell ref="Q5:X5"/>
    <mergeCell ref="U6:V6"/>
    <mergeCell ref="S6:T6"/>
    <mergeCell ref="Q6:R6"/>
    <mergeCell ref="B29:J29"/>
    <mergeCell ref="A5:A8"/>
    <mergeCell ref="E6:F6"/>
    <mergeCell ref="C6:C7"/>
    <mergeCell ref="D6:D7"/>
    <mergeCell ref="I6:J6"/>
    <mergeCell ref="B5:B8"/>
    <mergeCell ref="B28:R28"/>
    <mergeCell ref="M5:P5"/>
    <mergeCell ref="B27:R27"/>
    <mergeCell ref="C19:C21"/>
    <mergeCell ref="D19:D21"/>
    <mergeCell ref="G6:H6"/>
    <mergeCell ref="C13:C15"/>
    <mergeCell ref="D13:D15"/>
    <mergeCell ref="C10:C12"/>
    <mergeCell ref="D10:D12"/>
    <mergeCell ref="C16:C18"/>
    <mergeCell ref="D16:D18"/>
  </mergeCells>
  <printOptions/>
  <pageMargins left="0" right="0.03937007874015748" top="0.984251968503937" bottom="0.3937007874015748" header="0.5118110236220472" footer="0.5118110236220472"/>
  <pageSetup horizontalDpi="600" verticalDpi="600" orientation="landscape" paperSize="9" scale="39" r:id="rId1"/>
  <headerFooter alignWithMargins="0">
    <oddHeader>&amp;L&amp;"Times New Roman,Tučné"&amp;12Príloha č. 10
Prehľad realizácie opatrení so zvýšenou mierou intervencie 80:20 k 31. 12.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tomsova</dc:creator>
  <cp:keywords/>
  <dc:description/>
  <cp:lastModifiedBy>polcic</cp:lastModifiedBy>
  <cp:lastPrinted>2007-02-13T12:23:29Z</cp:lastPrinted>
  <dcterms:created xsi:type="dcterms:W3CDTF">2005-02-28T15:11:48Z</dcterms:created>
  <dcterms:modified xsi:type="dcterms:W3CDTF">2007-02-13T12:27:43Z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