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6315" windowHeight="6540" tabRatio="838" activeTab="0"/>
  </bookViews>
  <sheets>
    <sheet name="priloha_2" sheetId="1" r:id="rId1"/>
  </sheets>
  <definedNames/>
  <calcPr fullCalcOnLoad="1"/>
</workbook>
</file>

<file path=xl/sharedStrings.xml><?xml version="1.0" encoding="utf-8"?>
<sst xmlns="http://schemas.openxmlformats.org/spreadsheetml/2006/main" count="82" uniqueCount="64">
  <si>
    <t>Č.r.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</si>
  <si>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</si>
  <si>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</si>
  <si>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</si>
  <si>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</si>
  <si>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</si>
  <si>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</si>
  <si>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</si>
  <si>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</si>
  <si>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</si>
  <si>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</si>
  <si>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Záväzky voči bankám </t>
  </si>
  <si>
    <t>z toho:</t>
  </si>
  <si>
    <t>Záväzky z cenných papierov</t>
  </si>
  <si>
    <t xml:space="preserve">- fond na financovanie vývozných úverov </t>
  </si>
  <si>
    <t xml:space="preserve">- fond na krytie komerčných rizík KD vývozných úverov </t>
  </si>
  <si>
    <t xml:space="preserve">- ostatné účelové finančné fondy </t>
  </si>
  <si>
    <t>Rezervy</t>
  </si>
  <si>
    <t>Fondy tvorené zo zisku a ostatné fondy</t>
  </si>
  <si>
    <t xml:space="preserve">Ostatné pasíva </t>
  </si>
  <si>
    <t>11.</t>
  </si>
  <si>
    <t>12.</t>
  </si>
  <si>
    <t>PASÍVA CELKOM</t>
  </si>
  <si>
    <t xml:space="preserve">Záväzky z iných hodnôt </t>
  </si>
  <si>
    <t>13.</t>
  </si>
  <si>
    <t>14.</t>
  </si>
  <si>
    <t>15.</t>
  </si>
  <si>
    <t>PASÍVA (v tis.Sk)</t>
  </si>
  <si>
    <t>Index</t>
  </si>
  <si>
    <t xml:space="preserve">- záväzky zo štátnych pokl. poukážok </t>
  </si>
  <si>
    <t xml:space="preserve">- fond na poistenie KD vývoz.úv.proti polit.rizikám a SD a DD vývoz.úv.proti polit. a komerč. rizikám </t>
  </si>
  <si>
    <t xml:space="preserve">- z poisťovacích činností </t>
  </si>
  <si>
    <t>Očak. skut.</t>
  </si>
  <si>
    <t>Rozpočet</t>
  </si>
  <si>
    <t>Základné imanie a kapitálové fondy</t>
  </si>
  <si>
    <t>- základné imanie</t>
  </si>
  <si>
    <t>- ostatné kapitálové fondy</t>
  </si>
  <si>
    <t>- zákonný rezervný fond</t>
  </si>
  <si>
    <t xml:space="preserve">- z bankových činností </t>
  </si>
  <si>
    <t>Prijaté úvery od bánk</t>
  </si>
  <si>
    <t>Príloha č. 2</t>
  </si>
  <si>
    <t>Ostatné záväzky voči klientom</t>
  </si>
  <si>
    <t xml:space="preserve">Účelové fondy tvorené zo zverených zdrojov financovania </t>
  </si>
  <si>
    <t>- fond na vyrovnávanie ekon.rozdielov z operácií na fin. trhoch</t>
  </si>
  <si>
    <t>Účelové fondy tvorené z vlastných zdrojov financovania</t>
  </si>
  <si>
    <t>- fond na záruky</t>
  </si>
  <si>
    <t>16.</t>
  </si>
  <si>
    <t>Rozdiel</t>
  </si>
  <si>
    <t>oč.skut. - rozp.</t>
  </si>
  <si>
    <t>-</t>
  </si>
  <si>
    <t>k 31.12.2002</t>
  </si>
  <si>
    <t>Rozpočet pasív</t>
  </si>
  <si>
    <t>k 31.12.2004</t>
  </si>
  <si>
    <t>- fond na vyrovnávanie úrok.rozdielov z operácií na fin. trhoch</t>
  </si>
  <si>
    <t>- z úverov prijatých od NBS</t>
  </si>
  <si>
    <t>- z prijatých úverov od bánk</t>
  </si>
  <si>
    <t xml:space="preserve">Záväzky z poistenia a zaistenia vývozných úverov </t>
  </si>
  <si>
    <t>Dlhodobé cenné papiere vydané EXIMBANKOU SR</t>
  </si>
  <si>
    <t xml:space="preserve">Výsledok hospodárenia minulých rokov </t>
  </si>
  <si>
    <t xml:space="preserve">Výsledok hospodárenia bežného roka </t>
  </si>
  <si>
    <t>- fond na poistenie SD a DD výv.úverov proti polit. a komerč. rizikám</t>
  </si>
  <si>
    <t>k 31.12.2005</t>
  </si>
  <si>
    <t>rozp. 2005 / oč.skut. 2004</t>
  </si>
  <si>
    <t>- z prevádzkovej činnosti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</si>
</sst>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</numFmts>
  <fonts count="8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  <font>
      <b/>
      <sz val="10"/>
      <name val="Arial CE"/>
      <family val="0"/>
    </font>
    <font>
      <sz val="9"/>
      <name val="AT*Switzerland"/>
      <family val="0"/>
    </font>
    <font>
      <sz val="12"/>
      <name val="AT*Switzerland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3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165" fontId="2" fillId="0" borderId="8" xfId="16" applyNumberFormat="1" applyFont="1" applyBorder="1" applyAlignment="1">
      <alignment horizontal="center" vertical="center" wrapText="1"/>
    </xf>
    <xf numFmtId="165" fontId="1" fillId="0" borderId="9" xfId="16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3" fontId="2" fillId="2" borderId="5" xfId="0" applyFont="1" applyFill="1" applyBorder="1" applyAlignment="1">
      <alignment vertical="center"/>
    </xf>
    <xf numFmtId="3" fontId="1" fillId="3" borderId="1" xfId="0" applyFont="1" applyFill="1" applyBorder="1" applyAlignment="1">
      <alignment/>
    </xf>
    <xf numFmtId="3" fontId="2" fillId="3" borderId="1" xfId="0" applyFont="1" applyFill="1" applyBorder="1" applyAlignment="1">
      <alignment horizontal="center"/>
    </xf>
    <xf numFmtId="3" fontId="2" fillId="3" borderId="6" xfId="0" applyFont="1" applyFill="1" applyBorder="1" applyAlignment="1">
      <alignment/>
    </xf>
    <xf numFmtId="49" fontId="3" fillId="3" borderId="10" xfId="0" applyNumberFormat="1" applyFont="1" applyFill="1" applyBorder="1" applyAlignment="1">
      <alignment horizontal="centerContinuous" vertical="center" wrapText="1"/>
    </xf>
    <xf numFmtId="14" fontId="2" fillId="3" borderId="6" xfId="0" applyNumberFormat="1" applyFont="1" applyFill="1" applyBorder="1" applyAlignment="1">
      <alignment horizontal="center"/>
    </xf>
    <xf numFmtId="3" fontId="1" fillId="3" borderId="8" xfId="0" applyFont="1" applyFill="1" applyBorder="1" applyAlignment="1">
      <alignment horizontal="centerContinuous"/>
    </xf>
    <xf numFmtId="3" fontId="2" fillId="0" borderId="5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0" fillId="0" borderId="0" xfId="0" applyFill="1" applyAlignment="1">
      <alignment/>
    </xf>
    <xf numFmtId="3" fontId="0" fillId="0" borderId="0" xfId="0" applyFont="1" applyAlignment="1">
      <alignment/>
    </xf>
    <xf numFmtId="3" fontId="5" fillId="0" borderId="0" xfId="0" applyFont="1" applyAlignment="1">
      <alignment/>
    </xf>
    <xf numFmtId="49" fontId="1" fillId="0" borderId="6" xfId="0" applyNumberFormat="1" applyFont="1" applyBorder="1" applyAlignment="1">
      <alignment horizontal="left" vertical="center" wrapText="1"/>
    </xf>
    <xf numFmtId="3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Font="1" applyFill="1" applyBorder="1" applyAlignment="1">
      <alignment vertical="center"/>
    </xf>
    <xf numFmtId="3" fontId="5" fillId="0" borderId="0" xfId="0" applyFont="1" applyFill="1" applyAlignment="1">
      <alignment/>
    </xf>
    <xf numFmtId="3" fontId="6" fillId="0" borderId="0" xfId="0" applyFont="1" applyFill="1" applyBorder="1" applyAlignment="1">
      <alignment vertical="center"/>
    </xf>
    <xf numFmtId="3" fontId="7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left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71" fontId="2" fillId="0" borderId="1" xfId="0" applyNumberFormat="1" applyFont="1" applyFill="1" applyBorder="1" applyAlignment="1">
      <alignment horizontal="right" vertical="center" wrapText="1"/>
    </xf>
    <xf numFmtId="171" fontId="1" fillId="0" borderId="2" xfId="0" applyNumberFormat="1" applyFont="1" applyFill="1" applyBorder="1" applyAlignment="1">
      <alignment horizontal="right" vertical="center" wrapText="1"/>
    </xf>
    <xf numFmtId="171" fontId="1" fillId="0" borderId="7" xfId="0" applyNumberFormat="1" applyFont="1" applyFill="1" applyBorder="1" applyAlignment="1">
      <alignment horizontal="right" vertical="center" wrapText="1"/>
    </xf>
    <xf numFmtId="171" fontId="1" fillId="0" borderId="6" xfId="0" applyNumberFormat="1" applyFont="1" applyFill="1" applyBorder="1" applyAlignment="1">
      <alignment horizontal="right" vertical="center" wrapText="1"/>
    </xf>
    <xf numFmtId="171" fontId="2" fillId="0" borderId="2" xfId="0" applyNumberFormat="1" applyFont="1" applyFill="1" applyBorder="1" applyAlignment="1">
      <alignment horizontal="right" vertical="center" wrapText="1"/>
    </xf>
    <xf numFmtId="171" fontId="1" fillId="0" borderId="3" xfId="0" applyNumberFormat="1" applyFont="1" applyFill="1" applyBorder="1" applyAlignment="1">
      <alignment horizontal="right" vertical="center" wrapText="1"/>
    </xf>
    <xf numFmtId="171" fontId="2" fillId="0" borderId="5" xfId="0" applyNumberFormat="1" applyFont="1" applyFill="1" applyBorder="1" applyAlignment="1">
      <alignment horizontal="right" vertical="center" wrapText="1"/>
    </xf>
    <xf numFmtId="171" fontId="2" fillId="2" borderId="5" xfId="0" applyNumberFormat="1" applyFont="1" applyFill="1" applyBorder="1" applyAlignment="1">
      <alignment vertical="center"/>
    </xf>
    <xf numFmtId="3" fontId="0" fillId="2" borderId="0" xfId="0" applyFill="1" applyAlignment="1">
      <alignment/>
    </xf>
    <xf numFmtId="165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71" fontId="2" fillId="0" borderId="0" xfId="0" applyNumberFormat="1" applyFont="1" applyFill="1" applyBorder="1" applyAlignment="1">
      <alignment vertical="center"/>
    </xf>
    <xf numFmtId="165" fontId="2" fillId="0" borderId="6" xfId="0" applyNumberFormat="1" applyFont="1" applyBorder="1" applyAlignment="1">
      <alignment horizontal="center" vertical="center" wrapText="1"/>
    </xf>
    <xf numFmtId="171" fontId="1" fillId="0" borderId="7" xfId="0" applyNumberFormat="1" applyFont="1" applyFill="1" applyBorder="1" applyAlignment="1">
      <alignment horizontal="center" vertical="center" wrapText="1"/>
    </xf>
    <xf numFmtId="171" fontId="2" fillId="0" borderId="2" xfId="0" applyNumberFormat="1" applyFont="1" applyFill="1" applyBorder="1" applyAlignment="1">
      <alignment horizontal="center" vertical="center" wrapText="1"/>
    </xf>
    <xf numFmtId="171" fontId="1" fillId="0" borderId="2" xfId="0" applyNumberFormat="1" applyFont="1" applyFill="1" applyBorder="1" applyAlignment="1">
      <alignment horizontal="center" vertical="center" wrapText="1"/>
    </xf>
    <xf numFmtId="171" fontId="1" fillId="0" borderId="6" xfId="0" applyNumberFormat="1" applyFont="1" applyFill="1" applyBorder="1" applyAlignment="1">
      <alignment horizontal="center" vertical="center" wrapText="1"/>
    </xf>
    <xf numFmtId="171" fontId="2" fillId="0" borderId="1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171" fontId="1" fillId="0" borderId="4" xfId="0" applyNumberFormat="1" applyFont="1" applyFill="1" applyBorder="1" applyAlignment="1">
      <alignment horizontal="center" vertical="center" wrapText="1"/>
    </xf>
    <xf numFmtId="171" fontId="2" fillId="0" borderId="5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justify"/>
    </xf>
    <xf numFmtId="3" fontId="4" fillId="0" borderId="0" xfId="0" applyFont="1" applyBorder="1" applyAlignment="1">
      <alignment vertical="top"/>
    </xf>
    <xf numFmtId="3" fontId="0" fillId="0" borderId="0" xfId="0" applyFont="1" applyFill="1" applyAlignment="1">
      <alignment/>
    </xf>
    <xf numFmtId="171" fontId="1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workbookViewId="0" topLeftCell="A23">
      <selection activeCell="K48" sqref="K48"/>
    </sheetView>
  </sheetViews>
  <sheetFormatPr defaultColWidth="9.00390625" defaultRowHeight="12.75" outlineLevelRow="1"/>
  <cols>
    <col min="1" max="1" width="4.25390625" style="0" customWidth="1"/>
    <col min="2" max="2" width="45.75390625" style="0" customWidth="1"/>
    <col min="3" max="3" width="12.25390625" style="0" hidden="1" customWidth="1"/>
    <col min="4" max="4" width="12.75390625" style="0" customWidth="1"/>
    <col min="5" max="5" width="14.125" style="0" hidden="1" customWidth="1"/>
    <col min="6" max="6" width="12.25390625" style="0" customWidth="1"/>
    <col min="7" max="7" width="13.375" style="0" customWidth="1" collapsed="1"/>
  </cols>
  <sheetData>
    <row r="1" spans="1:7" ht="15.75">
      <c r="A1" s="42"/>
      <c r="B1" s="40"/>
      <c r="C1" s="40"/>
      <c r="D1" s="39"/>
      <c r="E1" s="39"/>
      <c r="F1" s="39"/>
      <c r="G1" s="43" t="s">
        <v>40</v>
      </c>
    </row>
    <row r="2" spans="1:7" ht="18.75" thickBot="1">
      <c r="A2" s="69" t="s">
        <v>51</v>
      </c>
      <c r="B2" s="40"/>
      <c r="C2" s="40"/>
      <c r="D2" s="39"/>
      <c r="E2" s="39"/>
      <c r="F2" s="39"/>
      <c r="G2" s="39"/>
    </row>
    <row r="3" spans="1:7" ht="16.5" customHeight="1">
      <c r="A3" s="19"/>
      <c r="B3" s="24"/>
      <c r="C3" s="20" t="s">
        <v>33</v>
      </c>
      <c r="D3" s="20" t="s">
        <v>32</v>
      </c>
      <c r="E3" s="20" t="s">
        <v>47</v>
      </c>
      <c r="F3" s="20" t="s">
        <v>33</v>
      </c>
      <c r="G3" s="20" t="s">
        <v>28</v>
      </c>
    </row>
    <row r="4" spans="1:7" ht="26.25" thickBot="1">
      <c r="A4" s="21" t="s">
        <v>0</v>
      </c>
      <c r="B4" s="22" t="s">
        <v>27</v>
      </c>
      <c r="C4" s="23" t="s">
        <v>50</v>
      </c>
      <c r="D4" s="23" t="s">
        <v>52</v>
      </c>
      <c r="E4" s="23" t="s">
        <v>48</v>
      </c>
      <c r="F4" s="23" t="s">
        <v>61</v>
      </c>
      <c r="G4" s="68" t="s">
        <v>62</v>
      </c>
    </row>
    <row r="5" spans="1:7" ht="20.25" customHeight="1">
      <c r="A5" s="8" t="s">
        <v>1</v>
      </c>
      <c r="B5" s="1" t="s">
        <v>11</v>
      </c>
      <c r="C5" s="29" t="e">
        <f>#REF!</f>
        <v>#REF!</v>
      </c>
      <c r="D5" s="29">
        <v>0</v>
      </c>
      <c r="E5" s="29" t="e">
        <f>D5-C5</f>
        <v>#REF!</v>
      </c>
      <c r="F5" s="29">
        <v>0</v>
      </c>
      <c r="G5" s="64" t="s">
        <v>49</v>
      </c>
    </row>
    <row r="6" spans="1:7" ht="12.75">
      <c r="A6" s="9"/>
      <c r="B6" s="2" t="s">
        <v>12</v>
      </c>
      <c r="C6" s="2"/>
      <c r="D6" s="26"/>
      <c r="E6" s="26"/>
      <c r="F6" s="26"/>
      <c r="G6" s="48"/>
    </row>
    <row r="7" spans="1:7" ht="12.75">
      <c r="A7" s="10"/>
      <c r="B7" s="7" t="s">
        <v>54</v>
      </c>
      <c r="C7" s="33" t="e">
        <f>#REF!</f>
        <v>#REF!</v>
      </c>
      <c r="D7" s="33">
        <v>0</v>
      </c>
      <c r="E7" s="33" t="e">
        <f aca="true" t="shared" si="0" ref="E7:E44">D7-C7</f>
        <v>#REF!</v>
      </c>
      <c r="F7" s="33">
        <v>0</v>
      </c>
      <c r="G7" s="60" t="s">
        <v>49</v>
      </c>
    </row>
    <row r="8" spans="1:7" s="35" customFormat="1" ht="13.5" thickBot="1">
      <c r="A8" s="11"/>
      <c r="B8" s="4" t="s">
        <v>55</v>
      </c>
      <c r="C8" s="32" t="e">
        <f>#REF!</f>
        <v>#REF!</v>
      </c>
      <c r="D8" s="32">
        <v>0</v>
      </c>
      <c r="E8" s="32" t="e">
        <f t="shared" si="0"/>
        <v>#REF!</v>
      </c>
      <c r="F8" s="32">
        <v>0</v>
      </c>
      <c r="G8" s="63" t="s">
        <v>49</v>
      </c>
    </row>
    <row r="9" spans="1:7" ht="13.5" thickBot="1">
      <c r="A9" s="12" t="s">
        <v>2</v>
      </c>
      <c r="B9" s="5" t="s">
        <v>23</v>
      </c>
      <c r="C9" s="30" t="e">
        <f>#REF!</f>
        <v>#REF!</v>
      </c>
      <c r="D9" s="30">
        <v>0</v>
      </c>
      <c r="E9" s="30" t="e">
        <f t="shared" si="0"/>
        <v>#REF!</v>
      </c>
      <c r="F9" s="30">
        <v>0</v>
      </c>
      <c r="G9" s="61" t="s">
        <v>49</v>
      </c>
    </row>
    <row r="10" spans="1:7" ht="12.75">
      <c r="A10" s="13" t="s">
        <v>3</v>
      </c>
      <c r="B10" s="1" t="s">
        <v>13</v>
      </c>
      <c r="C10" s="29" t="e">
        <f>#REF!</f>
        <v>#REF!</v>
      </c>
      <c r="D10" s="29">
        <v>0</v>
      </c>
      <c r="E10" s="29" t="e">
        <f t="shared" si="0"/>
        <v>#REF!</v>
      </c>
      <c r="F10" s="29">
        <v>0</v>
      </c>
      <c r="G10" s="64" t="s">
        <v>49</v>
      </c>
    </row>
    <row r="11" spans="1:7" ht="12.75">
      <c r="A11" s="14"/>
      <c r="B11" s="2" t="s">
        <v>12</v>
      </c>
      <c r="C11" s="2"/>
      <c r="D11" s="26"/>
      <c r="E11" s="26"/>
      <c r="F11" s="26"/>
      <c r="G11" s="62"/>
    </row>
    <row r="12" spans="1:7" ht="13.5" thickBot="1">
      <c r="A12" s="15"/>
      <c r="B12" s="37" t="s">
        <v>29</v>
      </c>
      <c r="C12" s="32" t="e">
        <f>#REF!</f>
        <v>#REF!</v>
      </c>
      <c r="D12" s="32">
        <v>0</v>
      </c>
      <c r="E12" s="32" t="e">
        <f t="shared" si="0"/>
        <v>#REF!</v>
      </c>
      <c r="F12" s="32">
        <v>0</v>
      </c>
      <c r="G12" s="63" t="s">
        <v>49</v>
      </c>
    </row>
    <row r="13" spans="1:7" s="35" customFormat="1" ht="13.5" thickBot="1">
      <c r="A13" s="12" t="s">
        <v>4</v>
      </c>
      <c r="B13" s="5" t="s">
        <v>41</v>
      </c>
      <c r="C13" s="25" t="e">
        <f>#REF!</f>
        <v>#REF!</v>
      </c>
      <c r="D13" s="25">
        <v>0</v>
      </c>
      <c r="E13" s="25" t="e">
        <f t="shared" si="0"/>
        <v>#REF!</v>
      </c>
      <c r="F13" s="25">
        <v>0</v>
      </c>
      <c r="G13" s="65" t="s">
        <v>49</v>
      </c>
    </row>
    <row r="14" spans="1:7" s="35" customFormat="1" ht="13.5" thickBot="1">
      <c r="A14" s="59" t="s">
        <v>5</v>
      </c>
      <c r="B14" s="44" t="s">
        <v>56</v>
      </c>
      <c r="C14" s="30" t="e">
        <f>#REF!</f>
        <v>#REF!</v>
      </c>
      <c r="D14" s="30">
        <v>7500</v>
      </c>
      <c r="E14" s="30" t="e">
        <f t="shared" si="0"/>
        <v>#REF!</v>
      </c>
      <c r="F14" s="30">
        <v>8000</v>
      </c>
      <c r="G14" s="51">
        <f aca="true" t="shared" si="1" ref="G14:G44">F14/D14</f>
        <v>1.0666666666666667</v>
      </c>
    </row>
    <row r="15" spans="1:7" ht="25.5">
      <c r="A15" s="16" t="s">
        <v>6</v>
      </c>
      <c r="B15" s="1" t="s">
        <v>42</v>
      </c>
      <c r="C15" s="29" t="e">
        <f>#REF!</f>
        <v>#REF!</v>
      </c>
      <c r="D15" s="29">
        <v>1694236</v>
      </c>
      <c r="E15" s="29" t="e">
        <f t="shared" si="0"/>
        <v>#REF!</v>
      </c>
      <c r="F15" s="29">
        <v>1694236</v>
      </c>
      <c r="G15" s="47">
        <f t="shared" si="1"/>
        <v>1</v>
      </c>
    </row>
    <row r="16" spans="1:7" ht="12.75">
      <c r="A16" s="10"/>
      <c r="B16" s="2" t="s">
        <v>12</v>
      </c>
      <c r="C16" s="2"/>
      <c r="D16" s="26"/>
      <c r="E16" s="26"/>
      <c r="F16" s="26"/>
      <c r="G16" s="48"/>
    </row>
    <row r="17" spans="1:7" ht="12.75">
      <c r="A17" s="10"/>
      <c r="B17" s="7" t="s">
        <v>14</v>
      </c>
      <c r="C17" s="33" t="e">
        <f>#REF!</f>
        <v>#REF!</v>
      </c>
      <c r="D17" s="33">
        <v>500000</v>
      </c>
      <c r="E17" s="33" t="e">
        <f t="shared" si="0"/>
        <v>#REF!</v>
      </c>
      <c r="F17" s="33">
        <v>500000</v>
      </c>
      <c r="G17" s="49">
        <f t="shared" si="1"/>
        <v>1</v>
      </c>
    </row>
    <row r="18" spans="1:7" ht="25.5">
      <c r="A18" s="10"/>
      <c r="B18" s="3" t="s">
        <v>43</v>
      </c>
      <c r="C18" s="31" t="e">
        <f>#REF!</f>
        <v>#REF!</v>
      </c>
      <c r="D18" s="31">
        <v>0</v>
      </c>
      <c r="E18" s="31" t="e">
        <f t="shared" si="0"/>
        <v>#REF!</v>
      </c>
      <c r="F18" s="31">
        <v>0</v>
      </c>
      <c r="G18" s="71" t="s">
        <v>49</v>
      </c>
    </row>
    <row r="19" spans="1:8" s="35" customFormat="1" ht="26.25" thickBot="1">
      <c r="A19" s="10"/>
      <c r="B19" s="3" t="s">
        <v>30</v>
      </c>
      <c r="C19" s="31" t="e">
        <f>#REF!</f>
        <v>#REF!</v>
      </c>
      <c r="D19" s="31">
        <v>1194236</v>
      </c>
      <c r="E19" s="31" t="e">
        <f t="shared" si="0"/>
        <v>#REF!</v>
      </c>
      <c r="F19" s="31">
        <v>1194236</v>
      </c>
      <c r="G19" s="52">
        <f t="shared" si="1"/>
        <v>1</v>
      </c>
      <c r="H19" s="70"/>
    </row>
    <row r="20" spans="1:7" ht="25.5">
      <c r="A20" s="16" t="s">
        <v>7</v>
      </c>
      <c r="B20" s="1" t="s">
        <v>44</v>
      </c>
      <c r="C20" s="29" t="e">
        <f>#REF!</f>
        <v>#REF!</v>
      </c>
      <c r="D20" s="29">
        <v>871130</v>
      </c>
      <c r="E20" s="29" t="e">
        <f t="shared" si="0"/>
        <v>#REF!</v>
      </c>
      <c r="F20" s="29">
        <v>863461</v>
      </c>
      <c r="G20" s="47">
        <f t="shared" si="1"/>
        <v>0.9911964919128029</v>
      </c>
    </row>
    <row r="21" spans="1:7" ht="12.75">
      <c r="A21" s="10"/>
      <c r="B21" s="2" t="s">
        <v>12</v>
      </c>
      <c r="C21" s="2"/>
      <c r="D21" s="26"/>
      <c r="E21" s="26"/>
      <c r="F21" s="26"/>
      <c r="G21" s="48"/>
    </row>
    <row r="22" spans="1:7" ht="12.75">
      <c r="A22" s="10"/>
      <c r="B22" s="7" t="s">
        <v>45</v>
      </c>
      <c r="C22" s="33" t="e">
        <f>#REF!</f>
        <v>#REF!</v>
      </c>
      <c r="D22" s="33">
        <v>587736</v>
      </c>
      <c r="E22" s="33" t="e">
        <f t="shared" si="0"/>
        <v>#REF!</v>
      </c>
      <c r="F22" s="33">
        <v>587736</v>
      </c>
      <c r="G22" s="49">
        <f t="shared" si="1"/>
        <v>1</v>
      </c>
    </row>
    <row r="23" spans="1:7" ht="25.5">
      <c r="A23" s="10"/>
      <c r="B23" s="3" t="s">
        <v>15</v>
      </c>
      <c r="C23" s="31" t="e">
        <f>#REF!</f>
        <v>#REF!</v>
      </c>
      <c r="D23" s="31">
        <v>254301</v>
      </c>
      <c r="E23" s="31" t="e">
        <f t="shared" si="0"/>
        <v>#REF!</v>
      </c>
      <c r="F23" s="31">
        <v>254301</v>
      </c>
      <c r="G23" s="52">
        <f t="shared" si="1"/>
        <v>1</v>
      </c>
    </row>
    <row r="24" spans="1:7" ht="25.5">
      <c r="A24" s="10"/>
      <c r="B24" s="3" t="s">
        <v>60</v>
      </c>
      <c r="C24" s="27"/>
      <c r="D24" s="27">
        <v>20000</v>
      </c>
      <c r="E24" s="27"/>
      <c r="F24" s="31">
        <v>20000</v>
      </c>
      <c r="G24" s="52">
        <f t="shared" si="1"/>
        <v>1</v>
      </c>
    </row>
    <row r="25" spans="1:7" ht="25.5">
      <c r="A25" s="10"/>
      <c r="B25" s="3" t="s">
        <v>53</v>
      </c>
      <c r="C25" s="27"/>
      <c r="D25" s="27">
        <v>9093</v>
      </c>
      <c r="E25" s="27"/>
      <c r="F25" s="27">
        <v>1424</v>
      </c>
      <c r="G25" s="52">
        <f t="shared" si="1"/>
        <v>0.1566039810843506</v>
      </c>
    </row>
    <row r="26" spans="1:7" ht="13.5" thickBot="1">
      <c r="A26" s="11"/>
      <c r="B26" s="4" t="s">
        <v>16</v>
      </c>
      <c r="C26" s="28" t="e">
        <f>#REF!</f>
        <v>#REF!</v>
      </c>
      <c r="D26" s="28">
        <v>0</v>
      </c>
      <c r="E26" s="28" t="e">
        <f t="shared" si="0"/>
        <v>#REF!</v>
      </c>
      <c r="F26" s="28">
        <v>0</v>
      </c>
      <c r="G26" s="66" t="s">
        <v>49</v>
      </c>
    </row>
    <row r="27" spans="1:7" s="35" customFormat="1" ht="13.5" thickBot="1">
      <c r="A27" s="46" t="s">
        <v>8</v>
      </c>
      <c r="B27" s="5" t="s">
        <v>57</v>
      </c>
      <c r="C27" s="25" t="e">
        <f>#REF!</f>
        <v>#REF!</v>
      </c>
      <c r="D27" s="25">
        <v>0</v>
      </c>
      <c r="E27" s="25" t="e">
        <f t="shared" si="0"/>
        <v>#REF!</v>
      </c>
      <c r="F27" s="25">
        <v>0</v>
      </c>
      <c r="G27" s="67" t="s">
        <v>49</v>
      </c>
    </row>
    <row r="28" spans="1:7" s="35" customFormat="1" ht="12.75">
      <c r="A28" s="45" t="s">
        <v>9</v>
      </c>
      <c r="B28" s="44" t="s">
        <v>34</v>
      </c>
      <c r="C28" s="30" t="e">
        <f>#REF!</f>
        <v>#REF!</v>
      </c>
      <c r="D28" s="30">
        <v>3000000</v>
      </c>
      <c r="E28" s="30" t="e">
        <f t="shared" si="0"/>
        <v>#REF!</v>
      </c>
      <c r="F28" s="30">
        <v>3000000</v>
      </c>
      <c r="G28" s="51">
        <f t="shared" si="1"/>
        <v>1</v>
      </c>
    </row>
    <row r="29" spans="1:7" s="35" customFormat="1" ht="12.75">
      <c r="A29" s="10"/>
      <c r="B29" s="2" t="s">
        <v>12</v>
      </c>
      <c r="C29" s="2"/>
      <c r="D29" s="26"/>
      <c r="E29" s="26"/>
      <c r="F29" s="26"/>
      <c r="G29" s="48"/>
    </row>
    <row r="30" spans="1:7" s="35" customFormat="1" ht="12.75">
      <c r="A30" s="10"/>
      <c r="B30" s="7" t="s">
        <v>35</v>
      </c>
      <c r="C30" s="33" t="e">
        <f>#REF!</f>
        <v>#REF!</v>
      </c>
      <c r="D30" s="33">
        <v>3000000</v>
      </c>
      <c r="E30" s="33" t="e">
        <f t="shared" si="0"/>
        <v>#REF!</v>
      </c>
      <c r="F30" s="33">
        <v>3000000</v>
      </c>
      <c r="G30" s="49">
        <f t="shared" si="1"/>
        <v>1</v>
      </c>
    </row>
    <row r="31" spans="1:7" s="35" customFormat="1" ht="13.5" thickBot="1">
      <c r="A31" s="11"/>
      <c r="B31" s="37" t="s">
        <v>36</v>
      </c>
      <c r="C31" s="32" t="e">
        <f>#REF!</f>
        <v>#REF!</v>
      </c>
      <c r="D31" s="32">
        <v>0</v>
      </c>
      <c r="E31" s="32" t="e">
        <f t="shared" si="0"/>
        <v>#REF!</v>
      </c>
      <c r="F31" s="32">
        <v>0</v>
      </c>
      <c r="G31" s="63" t="s">
        <v>49</v>
      </c>
    </row>
    <row r="32" spans="1:7" s="35" customFormat="1" ht="12.75">
      <c r="A32" s="45" t="s">
        <v>10</v>
      </c>
      <c r="B32" s="44" t="s">
        <v>18</v>
      </c>
      <c r="C32" s="30" t="e">
        <f>#REF!</f>
        <v>#REF!</v>
      </c>
      <c r="D32" s="30">
        <v>543910</v>
      </c>
      <c r="E32" s="30" t="e">
        <f t="shared" si="0"/>
        <v>#REF!</v>
      </c>
      <c r="F32" s="30">
        <v>543200</v>
      </c>
      <c r="G32" s="51">
        <f t="shared" si="1"/>
        <v>0.9986946369803827</v>
      </c>
    </row>
    <row r="33" spans="1:7" ht="12.75">
      <c r="A33" s="10"/>
      <c r="B33" s="2" t="s">
        <v>12</v>
      </c>
      <c r="C33" s="2"/>
      <c r="D33" s="26"/>
      <c r="E33" s="26"/>
      <c r="F33" s="26"/>
      <c r="G33" s="48"/>
    </row>
    <row r="34" spans="1:7" ht="13.5" thickBot="1">
      <c r="A34" s="10"/>
      <c r="B34" s="2" t="s">
        <v>37</v>
      </c>
      <c r="C34" s="26" t="e">
        <f>#REF!</f>
        <v>#REF!</v>
      </c>
      <c r="D34" s="26">
        <v>540910</v>
      </c>
      <c r="E34" s="26" t="e">
        <f t="shared" si="0"/>
        <v>#REF!</v>
      </c>
      <c r="F34" s="26">
        <v>540910</v>
      </c>
      <c r="G34" s="48">
        <f t="shared" si="1"/>
        <v>1</v>
      </c>
    </row>
    <row r="35" spans="1:7" ht="12.75">
      <c r="A35" s="16" t="s">
        <v>20</v>
      </c>
      <c r="B35" s="1" t="s">
        <v>17</v>
      </c>
      <c r="C35" s="29" t="e">
        <f>#REF!</f>
        <v>#REF!</v>
      </c>
      <c r="D35" s="29">
        <v>513700</v>
      </c>
      <c r="E35" s="29" t="e">
        <f t="shared" si="0"/>
        <v>#REF!</v>
      </c>
      <c r="F35" s="29">
        <v>680700</v>
      </c>
      <c r="G35" s="47">
        <f t="shared" si="1"/>
        <v>1.3250924664200896</v>
      </c>
    </row>
    <row r="36" spans="1:7" ht="12.75">
      <c r="A36" s="10"/>
      <c r="B36" s="2" t="s">
        <v>12</v>
      </c>
      <c r="C36" s="2"/>
      <c r="D36" s="26"/>
      <c r="E36" s="26"/>
      <c r="F36" s="26"/>
      <c r="G36" s="48"/>
    </row>
    <row r="37" spans="1:7" ht="12.75">
      <c r="A37" s="10"/>
      <c r="B37" s="7" t="s">
        <v>38</v>
      </c>
      <c r="C37" s="33" t="e">
        <f>#REF!</f>
        <v>#REF!</v>
      </c>
      <c r="D37" s="33">
        <v>58900</v>
      </c>
      <c r="E37" s="33" t="e">
        <f t="shared" si="0"/>
        <v>#REF!</v>
      </c>
      <c r="F37" s="33">
        <v>76900</v>
      </c>
      <c r="G37" s="49">
        <f t="shared" si="1"/>
        <v>1.3056027164685908</v>
      </c>
    </row>
    <row r="38" spans="1:7" ht="12.75">
      <c r="A38" s="10"/>
      <c r="B38" s="3" t="s">
        <v>31</v>
      </c>
      <c r="C38" s="31" t="e">
        <f>#REF!</f>
        <v>#REF!</v>
      </c>
      <c r="D38" s="31">
        <v>356000</v>
      </c>
      <c r="E38" s="31" t="e">
        <f t="shared" si="0"/>
        <v>#REF!</v>
      </c>
      <c r="F38" s="31">
        <v>490000</v>
      </c>
      <c r="G38" s="52">
        <f t="shared" si="1"/>
        <v>1.3764044943820224</v>
      </c>
    </row>
    <row r="39" spans="1:7" ht="13.5" thickBot="1">
      <c r="A39" s="11"/>
      <c r="B39" s="37" t="s">
        <v>63</v>
      </c>
      <c r="C39" s="32"/>
      <c r="D39" s="32">
        <v>98800</v>
      </c>
      <c r="E39" s="32"/>
      <c r="F39" s="32">
        <v>113800</v>
      </c>
      <c r="G39" s="50">
        <f>F39/D39</f>
        <v>1.1518218623481782</v>
      </c>
    </row>
    <row r="40" spans="1:7" ht="13.5" thickBot="1">
      <c r="A40" s="45" t="s">
        <v>21</v>
      </c>
      <c r="B40" s="44" t="s">
        <v>39</v>
      </c>
      <c r="C40" s="30" t="e">
        <f>#REF!</f>
        <v>#REF!</v>
      </c>
      <c r="D40" s="30">
        <v>0</v>
      </c>
      <c r="E40" s="30" t="e">
        <f t="shared" si="0"/>
        <v>#REF!</v>
      </c>
      <c r="F40" s="30">
        <v>0</v>
      </c>
      <c r="G40" s="61" t="s">
        <v>49</v>
      </c>
    </row>
    <row r="41" spans="1:7" ht="13.5" thickBot="1">
      <c r="A41" s="12" t="s">
        <v>24</v>
      </c>
      <c r="B41" s="5" t="s">
        <v>19</v>
      </c>
      <c r="C41" s="25" t="e">
        <f>#REF!</f>
        <v>#REF!</v>
      </c>
      <c r="D41" s="25">
        <v>260024</v>
      </c>
      <c r="E41" s="25" t="e">
        <f t="shared" si="0"/>
        <v>#REF!</v>
      </c>
      <c r="F41" s="25">
        <v>216173</v>
      </c>
      <c r="G41" s="53">
        <f t="shared" si="1"/>
        <v>0.8313578746577239</v>
      </c>
    </row>
    <row r="42" spans="1:7" ht="13.5" thickBot="1">
      <c r="A42" s="12" t="s">
        <v>25</v>
      </c>
      <c r="B42" s="5" t="s">
        <v>58</v>
      </c>
      <c r="C42" s="25" t="e">
        <f>#REF!</f>
        <v>#REF!</v>
      </c>
      <c r="D42" s="25">
        <v>119079</v>
      </c>
      <c r="E42" s="25" t="e">
        <f t="shared" si="0"/>
        <v>#REF!</v>
      </c>
      <c r="F42" s="25">
        <v>152000</v>
      </c>
      <c r="G42" s="53">
        <f t="shared" si="1"/>
        <v>1.2764635242150169</v>
      </c>
    </row>
    <row r="43" spans="1:7" ht="13.5" thickBot="1">
      <c r="A43" s="12" t="s">
        <v>26</v>
      </c>
      <c r="B43" s="5" t="s">
        <v>59</v>
      </c>
      <c r="C43" s="25" t="e">
        <f>#REF!</f>
        <v>#REF!</v>
      </c>
      <c r="D43" s="25">
        <v>50421</v>
      </c>
      <c r="E43" s="25" t="e">
        <f t="shared" si="0"/>
        <v>#REF!</v>
      </c>
      <c r="F43" s="25">
        <v>37230</v>
      </c>
      <c r="G43" s="53">
        <f t="shared" si="1"/>
        <v>0.7383828166835247</v>
      </c>
    </row>
    <row r="44" spans="1:7" ht="13.5" thickBot="1">
      <c r="A44" s="17" t="s">
        <v>46</v>
      </c>
      <c r="B44" s="6" t="s">
        <v>22</v>
      </c>
      <c r="C44" s="18" t="e">
        <f>C5+C9+C10+C14+C15+C20+C27+C28+C32+C35+C40+C41+C42+C43</f>
        <v>#REF!</v>
      </c>
      <c r="D44" s="18">
        <f>D5+D9+D10+D14+D15+D20+D27+D28+D32+D35+D40+D41+D42+D43</f>
        <v>7060000</v>
      </c>
      <c r="E44" s="18" t="e">
        <f t="shared" si="0"/>
        <v>#REF!</v>
      </c>
      <c r="F44" s="18">
        <f>F5+F9+F10+F14+F15+F20+F27+F28+F32+F35+F40+F41+F42+F43</f>
        <v>7195000</v>
      </c>
      <c r="G44" s="54">
        <f t="shared" si="1"/>
        <v>1.0191218130311614</v>
      </c>
    </row>
    <row r="45" spans="1:7" ht="25.5" customHeight="1">
      <c r="A45" s="56"/>
      <c r="B45" s="57"/>
      <c r="C45" s="57"/>
      <c r="D45" s="40"/>
      <c r="E45" s="40"/>
      <c r="F45" s="40"/>
      <c r="G45" s="58"/>
    </row>
    <row r="46" s="34" customFormat="1" ht="18.75" customHeight="1"/>
    <row r="47" s="34" customFormat="1" ht="21" customHeight="1"/>
    <row r="48" s="34" customFormat="1" ht="30" customHeight="1"/>
    <row r="49" ht="16.5" customHeight="1"/>
    <row r="51" ht="19.5" customHeight="1"/>
    <row r="52" ht="14.25" customHeight="1"/>
    <row r="53" ht="17.25" customHeight="1"/>
    <row r="54" ht="17.25" customHeight="1"/>
    <row r="55" ht="21" customHeight="1"/>
    <row r="56" ht="17.25" customHeight="1"/>
    <row r="58" ht="17.25" customHeight="1"/>
    <row r="59" ht="17.25" customHeight="1"/>
    <row r="60" ht="31.5" customHeight="1"/>
    <row r="62" ht="13.5" customHeight="1"/>
    <row r="63" ht="17.25" customHeight="1"/>
    <row r="64" ht="28.5" customHeight="1"/>
    <row r="65" ht="30" customHeight="1"/>
    <row r="67" ht="13.5" customHeight="1"/>
    <row r="68" ht="18" customHeight="1"/>
    <row r="69" ht="24.75" customHeight="1"/>
    <row r="70" ht="24.75" customHeight="1"/>
    <row r="71" ht="24.75" customHeight="1"/>
    <row r="72" ht="18" customHeight="1"/>
    <row r="73" s="36" customFormat="1" ht="15.75" customHeight="1"/>
    <row r="74" s="36" customFormat="1" ht="18.75" customHeight="1"/>
    <row r="75" s="35" customFormat="1" ht="14.25" customHeight="1"/>
    <row r="76" s="35" customFormat="1" ht="16.5" customHeight="1"/>
    <row r="77" s="35" customFormat="1" ht="16.5" customHeight="1"/>
    <row r="78" s="36" customFormat="1" ht="16.5" customHeight="1"/>
    <row r="79" s="35" customFormat="1" ht="16.5" customHeight="1"/>
    <row r="80" s="35" customFormat="1" ht="16.5" customHeight="1"/>
    <row r="81" ht="17.25" customHeight="1"/>
    <row r="82" ht="13.5" customHeight="1"/>
    <row r="83" ht="17.25" customHeight="1"/>
    <row r="84" ht="18" customHeight="1"/>
    <row r="85" ht="18" customHeight="1"/>
    <row r="86" s="36" customFormat="1" ht="18" customHeight="1"/>
    <row r="87" ht="20.25" customHeight="1"/>
    <row r="88" ht="20.25" customHeight="1"/>
    <row r="89" ht="21" customHeight="1"/>
    <row r="90" ht="25.5" customHeight="1"/>
    <row r="91" s="38" customFormat="1" ht="22.5" customHeight="1"/>
    <row r="92" s="38" customFormat="1" ht="21" customHeight="1"/>
    <row r="93" ht="30" customHeight="1" outlineLevel="1"/>
    <row r="94" ht="16.5" customHeight="1" outlineLevel="1"/>
    <row r="95" ht="12.75" outlineLevel="1"/>
    <row r="96" ht="21" customHeight="1" outlineLevel="1"/>
    <row r="97" ht="27" customHeight="1" outlineLevel="1"/>
    <row r="98" s="35" customFormat="1" ht="15" customHeight="1" hidden="1" outlineLevel="1"/>
    <row r="99" s="35" customFormat="1" ht="16.5" customHeight="1" hidden="1" outlineLevel="1"/>
    <row r="100" s="35" customFormat="1" ht="16.5" customHeight="1" hidden="1" outlineLevel="1" thickBot="1"/>
    <row r="101" ht="21" customHeight="1" outlineLevel="1"/>
    <row r="102" ht="24.75" customHeight="1" outlineLevel="1"/>
    <row r="103" ht="12" customHeight="1" outlineLevel="1"/>
    <row r="104" ht="17.25" customHeight="1" outlineLevel="1"/>
    <row r="105" ht="17.25" customHeight="1" outlineLevel="1"/>
    <row r="106" ht="29.25" customHeight="1" outlineLevel="1"/>
    <row r="107" ht="15" customHeight="1" outlineLevel="1"/>
    <row r="108" ht="15.75" customHeight="1" outlineLevel="1"/>
    <row r="109" ht="16.5" customHeight="1" outlineLevel="1"/>
    <row r="110" ht="29.25" customHeight="1" outlineLevel="1"/>
    <row r="111" s="35" customFormat="1" ht="15" customHeight="1" outlineLevel="1"/>
    <row r="112" s="35" customFormat="1" ht="16.5" customHeight="1" outlineLevel="1"/>
    <row r="113" s="35" customFormat="1" ht="16.5" customHeight="1" outlineLevel="1"/>
    <row r="114" ht="19.5" customHeight="1" outlineLevel="1"/>
    <row r="115" ht="19.5" customHeight="1" outlineLevel="1"/>
    <row r="116" s="55" customFormat="1" ht="24" customHeight="1" outlineLevel="1"/>
    <row r="117" ht="21" customHeight="1" outlineLevel="1"/>
    <row r="118" ht="21" customHeight="1" outlineLevel="1"/>
    <row r="119" ht="21" customHeight="1" outlineLevel="1"/>
    <row r="120" ht="25.5" customHeight="1" outlineLevel="1"/>
    <row r="121" ht="27" customHeight="1" outlineLevel="1"/>
    <row r="122" ht="19.5" customHeight="1" outlineLevel="1"/>
    <row r="123" ht="18" customHeight="1" outlineLevel="1"/>
    <row r="124" ht="18" customHeight="1" outlineLevel="1"/>
    <row r="125" ht="18" customHeight="1" outlineLevel="1"/>
    <row r="126" ht="18" customHeight="1" outlineLevel="1"/>
    <row r="127" ht="18" customHeight="1" outlineLevel="1"/>
    <row r="128" ht="18" customHeight="1" outlineLevel="1"/>
    <row r="129" ht="27.75" customHeight="1" outlineLevel="1"/>
    <row r="130" s="35" customFormat="1" ht="15" customHeight="1" hidden="1" outlineLevel="1"/>
    <row r="131" s="35" customFormat="1" ht="16.5" customHeight="1" hidden="1" outlineLevel="1"/>
    <row r="132" s="35" customFormat="1" ht="16.5" customHeight="1" hidden="1" outlineLevel="1" thickBot="1"/>
    <row r="133" ht="30.75" customHeight="1" outlineLevel="1"/>
    <row r="134" ht="15" customHeight="1" outlineLevel="1"/>
    <row r="135" ht="17.25" customHeight="1" outlineLevel="1"/>
    <row r="136" ht="18" customHeight="1" outlineLevel="1"/>
    <row r="137" ht="30" customHeight="1" outlineLevel="1"/>
    <row r="138" ht="15" customHeight="1" outlineLevel="1"/>
    <row r="139" ht="16.5" customHeight="1" outlineLevel="1"/>
    <row r="140" ht="16.5" customHeight="1" outlineLevel="1"/>
    <row r="141" s="36" customFormat="1" ht="30" customHeight="1" outlineLevel="1"/>
    <row r="142" ht="15" customHeight="1" outlineLevel="1"/>
    <row r="143" ht="16.5" customHeight="1" outlineLevel="1"/>
    <row r="144" ht="16.5" customHeight="1" outlineLevel="1"/>
    <row r="145" ht="21" customHeight="1" outlineLevel="1"/>
    <row r="146" ht="21" customHeight="1" outlineLevel="1"/>
    <row r="147" ht="25.5" customHeight="1" outlineLevel="1"/>
    <row r="148" ht="21" customHeight="1" outlineLevel="1"/>
    <row r="149" ht="21" customHeight="1" outlineLevel="1"/>
    <row r="150" ht="30" customHeight="1" outlineLevel="1"/>
    <row r="151" ht="15.75" customHeight="1" outlineLevel="1"/>
    <row r="152" ht="12.75" outlineLevel="1"/>
    <row r="153" s="34" customFormat="1" ht="15" customHeight="1" outlineLevel="1"/>
    <row r="154" s="36" customFormat="1" ht="24" customHeight="1" outlineLevel="1"/>
    <row r="155" s="41" customFormat="1" ht="15" customHeight="1" outlineLevel="1"/>
    <row r="156" s="36" customFormat="1" ht="15" customHeight="1" outlineLevel="1"/>
    <row r="157" ht="15" customHeight="1" outlineLevel="1"/>
    <row r="158" ht="15" customHeight="1" outlineLevel="1"/>
    <row r="159" ht="15" customHeight="1" outlineLevel="1"/>
    <row r="160" s="36" customFormat="1" ht="15" customHeight="1" outlineLevel="1"/>
    <row r="161" ht="15" customHeight="1" outlineLevel="1"/>
    <row r="162" ht="15" customHeight="1" outlineLevel="1"/>
    <row r="163" ht="15" customHeight="1" outlineLevel="1"/>
    <row r="164" ht="15" customHeight="1" outlineLevel="1"/>
    <row r="165" s="36" customFormat="1" ht="15" customHeight="1" outlineLevel="1"/>
    <row r="166" ht="15" customHeight="1" outlineLevel="1"/>
    <row r="167" ht="15" customHeight="1" outlineLevel="1"/>
    <row r="168" ht="15" customHeight="1" outlineLevel="1"/>
    <row r="169" ht="15" customHeight="1" outlineLevel="1"/>
    <row r="170" s="36" customFormat="1" ht="15" customHeight="1" outlineLevel="1"/>
    <row r="171" s="36" customFormat="1" ht="15" customHeight="1" outlineLevel="1"/>
    <row r="172" ht="15" customHeight="1" outlineLevel="1"/>
    <row r="173" ht="15" customHeight="1" hidden="1" outlineLevel="1"/>
    <row r="174" ht="15" customHeight="1" hidden="1" outlineLevel="1"/>
    <row r="175" ht="15" customHeight="1" hidden="1" outlineLevel="1"/>
    <row r="176" s="36" customFormat="1" ht="15" customHeight="1" hidden="1" outlineLevel="1"/>
    <row r="177" ht="15" customHeight="1" outlineLevel="1"/>
    <row r="178" ht="15" customHeight="1" hidden="1" outlineLevel="1"/>
    <row r="179" ht="15" customHeight="1" hidden="1" outlineLevel="1"/>
    <row r="180" s="36" customFormat="1" ht="15" customHeight="1" hidden="1" outlineLevel="1"/>
    <row r="181" ht="15" customHeight="1" outlineLevel="1"/>
    <row r="182" ht="15" customHeight="1" hidden="1" outlineLevel="1"/>
    <row r="183" ht="15" customHeight="1" hidden="1" outlineLevel="1"/>
    <row r="184" ht="15" customHeight="1" hidden="1" outlineLevel="1"/>
    <row r="185" ht="15" customHeight="1" hidden="1" outlineLevel="1"/>
    <row r="186" ht="15" customHeight="1" hidden="1" outlineLevel="1"/>
    <row r="187" ht="15" customHeight="1" hidden="1" outlineLevel="1"/>
    <row r="188" ht="15" customHeight="1" hidden="1" outlineLevel="1"/>
    <row r="189" ht="15" customHeight="1" hidden="1" outlineLevel="1"/>
    <row r="190" ht="15" customHeight="1" hidden="1" outlineLevel="1"/>
    <row r="191" ht="15" customHeight="1" hidden="1" outlineLevel="1"/>
    <row r="192" ht="15" customHeight="1" hidden="1" outlineLevel="1"/>
    <row r="193" ht="15" customHeight="1" hidden="1" outlineLevel="1"/>
    <row r="194" ht="15" customHeight="1" hidden="1" outlineLevel="1"/>
    <row r="195" ht="15" customHeight="1" outlineLevel="1"/>
    <row r="196" ht="15" customHeight="1" outlineLevel="1"/>
    <row r="197" ht="15" customHeight="1" outlineLevel="1"/>
    <row r="198" ht="15" customHeight="1" hidden="1" outlineLevel="1"/>
    <row r="199" ht="15" customHeight="1" hidden="1" outlineLevel="1"/>
    <row r="200" ht="15" customHeight="1" hidden="1" outlineLevel="1"/>
    <row r="201" ht="15" customHeight="1" hidden="1" outlineLevel="1"/>
    <row r="202" ht="15" customHeight="1" hidden="1" outlineLevel="1"/>
    <row r="203" ht="15" customHeight="1" hidden="1" outlineLevel="1"/>
    <row r="204" s="36" customFormat="1" ht="15" customHeight="1" hidden="1" outlineLevel="1"/>
    <row r="205" ht="15" customHeight="1" outlineLevel="1"/>
    <row r="206" ht="15" customHeight="1" outlineLevel="1"/>
    <row r="207" ht="15" customHeight="1" hidden="1" outlineLevel="1"/>
    <row r="208" ht="15" customHeight="1" outlineLevel="1"/>
    <row r="209" ht="15" customHeight="1" outlineLevel="1"/>
    <row r="210" ht="13.5" customHeight="1" outlineLevel="1"/>
    <row r="211" ht="13.5" customHeight="1" outlineLevel="1"/>
    <row r="212" ht="13.5" customHeight="1" outlineLevel="1"/>
    <row r="213" s="34" customFormat="1" ht="13.5" customHeight="1" outlineLevel="1"/>
    <row r="215" ht="21.75" customHeight="1"/>
  </sheetData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exim</cp:lastModifiedBy>
  <cp:lastPrinted>2004-11-03T07:38:18Z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