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obc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<sst xmlns="http://schemas.openxmlformats.org/spreadsheetml/2006/main" count="66" uniqueCount="31">
  <si>
    <t>Tabuľka: 16</t>
  </si>
  <si>
    <t>Bežné výdavky</t>
  </si>
  <si>
    <t>Kapitálové výdavky</t>
  </si>
  <si>
    <t>Spolu</t>
  </si>
  <si>
    <t>Schválený rozpočet</t>
  </si>
  <si>
    <t>Upravený rozpočet</t>
  </si>
  <si>
    <t>Skutočnosť</t>
  </si>
  <si>
    <t>%</t>
  </si>
  <si>
    <t>S p o l u</t>
  </si>
  <si>
    <t>v tom:</t>
  </si>
  <si>
    <t>A. Dotácia z kapitoly Všeobecná pokladničná správa</t>
  </si>
  <si>
    <t xml:space="preserve">   a/ dotácia na individuálne potreby obcí</t>
  </si>
  <si>
    <t xml:space="preserve">   b/ dotácia pre zariadenia sociálnych služieb</t>
  </si>
  <si>
    <t>B. Dotácia na prenes.výkon pôsob.št.správy na obce</t>
  </si>
  <si>
    <t>x</t>
  </si>
  <si>
    <t xml:space="preserve">   b/ MVRR SR - pôsobnosti na úseku staveb.poriadku</t>
  </si>
  <si>
    <t xml:space="preserve">      a bývania</t>
  </si>
  <si>
    <t xml:space="preserve">   c/ MDPT SR - doprava</t>
  </si>
  <si>
    <t xml:space="preserve">   d/ MŽP SR - životné prostredie</t>
  </si>
  <si>
    <t xml:space="preserve">   e/ MŠ SR - školstvo</t>
  </si>
  <si>
    <t>Záväzné limity dotácií obciam na rok 2008</t>
  </si>
  <si>
    <t xml:space="preserve">   a/ MV SR - matričná činnosť podľa zákona NR SR č.</t>
  </si>
  <si>
    <t>154/1994 Z.z. o matrikách v znení neskorších predpisov</t>
  </si>
  <si>
    <t xml:space="preserve">      MV SR - hlásenie a evidencia pobytu občanov</t>
  </si>
  <si>
    <t>a register občanov podľa zákona č. 253/1998 Z.z.</t>
  </si>
  <si>
    <t>(v tis. Sk)</t>
  </si>
  <si>
    <t>Tabuľka: 17</t>
  </si>
  <si>
    <t>B. Dotácia na prenes.výkon pôsob.št.správy na VÚC</t>
  </si>
  <si>
    <t xml:space="preserve">   v tom: MŠ SR - školstvo</t>
  </si>
  <si>
    <t xml:space="preserve">   Záväzné limity dotácií vyšším územným celkom na rok 2008</t>
  </si>
  <si>
    <t xml:space="preserve">   (v tis. Sk)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</si>
</sst>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#,##0_);\(#,##0\)"/>
    <numFmt numFmtId="174" formatCode="#,##0.0_);\(#,##0.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0.0%"/>
    <numFmt numFmtId="179" formatCode="0.0"/>
    <numFmt numFmtId="180" formatCode="0.0;[Red]0.0"/>
    <numFmt numFmtId="181" formatCode="#,##0.0"/>
  </numFmts>
  <fonts count="11">
    <font>
      <sz val="12"/>
      <name val="Arial CE"/>
      <family val="0"/>
    </font>
    <font>
      <sz val="10"/>
      <name val="Arial"/>
      <family val="0"/>
    </font>
    <font>
      <u val="single"/>
      <sz val="10.45"/>
      <color indexed="12"/>
      <name val="Arial CE"/>
      <family val="0"/>
    </font>
    <font>
      <sz val="10"/>
      <name val="Courier"/>
      <family val="0"/>
    </font>
    <font>
      <u val="single"/>
      <sz val="10.45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color indexed="57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/>
    </xf>
    <xf numFmtId="174" fontId="8" fillId="0" borderId="4" xfId="0" applyNumberFormat="1" applyFont="1" applyBorder="1" applyAlignment="1" applyProtection="1">
      <alignment/>
      <protection/>
    </xf>
    <xf numFmtId="3" fontId="8" fillId="0" borderId="5" xfId="0" applyNumberFormat="1" applyFont="1" applyBorder="1" applyAlignment="1" applyProtection="1">
      <alignment/>
      <protection/>
    </xf>
    <xf numFmtId="174" fontId="7" fillId="0" borderId="6" xfId="0" applyNumberFormat="1" applyFont="1" applyBorder="1" applyAlignment="1" applyProtection="1">
      <alignment/>
      <protection/>
    </xf>
    <xf numFmtId="174" fontId="8" fillId="0" borderId="6" xfId="0" applyNumberFormat="1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173" fontId="7" fillId="0" borderId="2" xfId="0" applyNumberFormat="1" applyFont="1" applyBorder="1" applyAlignment="1" applyProtection="1">
      <alignment wrapText="1"/>
      <protection/>
    </xf>
    <xf numFmtId="173" fontId="7" fillId="0" borderId="7" xfId="0" applyNumberFormat="1" applyFont="1" applyBorder="1" applyAlignment="1" applyProtection="1">
      <alignment/>
      <protection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73" fontId="7" fillId="0" borderId="2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8" fillId="0" borderId="7" xfId="0" applyFont="1" applyBorder="1" applyAlignment="1" applyProtection="1">
      <alignment wrapText="1"/>
      <protection/>
    </xf>
    <xf numFmtId="3" fontId="8" fillId="0" borderId="7" xfId="0" applyNumberFormat="1" applyFont="1" applyBorder="1" applyAlignment="1" applyProtection="1">
      <alignment/>
      <protection/>
    </xf>
    <xf numFmtId="174" fontId="8" fillId="0" borderId="6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7" fillId="0" borderId="7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 wrapText="1"/>
      <protection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2" xfId="0" applyNumberFormat="1" applyFont="1" applyBorder="1" applyAlignment="1" applyProtection="1">
      <alignment/>
      <protection/>
    </xf>
    <xf numFmtId="3" fontId="7" fillId="0" borderId="6" xfId="0" applyNumberFormat="1" applyFont="1" applyBorder="1" applyAlignment="1" applyProtection="1">
      <alignment/>
      <protection/>
    </xf>
    <xf numFmtId="3" fontId="7" fillId="0" borderId="7" xfId="0" applyNumberFormat="1" applyFont="1" applyBorder="1" applyAlignment="1">
      <alignment/>
    </xf>
    <xf numFmtId="174" fontId="7" fillId="0" borderId="6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174" fontId="8" fillId="0" borderId="2" xfId="0" applyNumberFormat="1" applyFont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wrapText="1"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 wrapText="1"/>
      <protection/>
    </xf>
    <xf numFmtId="3" fontId="7" fillId="0" borderId="13" xfId="0" applyNumberFormat="1" applyFont="1" applyBorder="1" applyAlignment="1" applyProtection="1">
      <alignment/>
      <protection/>
    </xf>
    <xf numFmtId="174" fontId="7" fillId="0" borderId="14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 horizontal="right"/>
      <protection/>
    </xf>
    <xf numFmtId="174" fontId="7" fillId="0" borderId="16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9" fillId="0" borderId="7" xfId="0" applyNumberFormat="1" applyFont="1" applyBorder="1" applyAlignment="1" applyProtection="1">
      <alignment/>
      <protection/>
    </xf>
    <xf numFmtId="174" fontId="9" fillId="0" borderId="8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 wrapText="1"/>
      <protection/>
    </xf>
    <xf numFmtId="0" fontId="8" fillId="0" borderId="18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4" xfId="21" applyFont="1" applyBorder="1" applyProtection="1">
      <alignment/>
      <protection/>
    </xf>
    <xf numFmtId="3" fontId="8" fillId="0" borderId="4" xfId="21" applyNumberFormat="1" applyFont="1" applyBorder="1" applyProtection="1">
      <alignment/>
      <protection/>
    </xf>
    <xf numFmtId="181" fontId="8" fillId="0" borderId="4" xfId="21" applyNumberFormat="1" applyFont="1" applyBorder="1" applyProtection="1">
      <alignment/>
      <protection/>
    </xf>
    <xf numFmtId="181" fontId="8" fillId="0" borderId="4" xfId="21" applyNumberFormat="1" applyFont="1" applyBorder="1" applyAlignment="1" applyProtection="1">
      <alignment horizontal="right"/>
      <protection/>
    </xf>
    <xf numFmtId="3" fontId="8" fillId="0" borderId="1" xfId="21" applyNumberFormat="1" applyFont="1" applyBorder="1" applyProtection="1">
      <alignment/>
      <protection/>
    </xf>
    <xf numFmtId="181" fontId="8" fillId="0" borderId="1" xfId="21" applyNumberFormat="1" applyFont="1" applyBorder="1" applyProtection="1">
      <alignment/>
      <protection/>
    </xf>
    <xf numFmtId="0" fontId="7" fillId="0" borderId="7" xfId="21" applyFont="1" applyBorder="1" applyProtection="1">
      <alignment/>
      <protection/>
    </xf>
    <xf numFmtId="173" fontId="7" fillId="0" borderId="2" xfId="21" applyNumberFormat="1" applyFont="1" applyBorder="1" applyAlignment="1" applyProtection="1">
      <alignment wrapText="1"/>
      <protection/>
    </xf>
    <xf numFmtId="173" fontId="7" fillId="0" borderId="2" xfId="21" applyNumberFormat="1" applyFont="1" applyBorder="1" applyProtection="1">
      <alignment/>
      <protection/>
    </xf>
    <xf numFmtId="181" fontId="7" fillId="0" borderId="0" xfId="21" applyNumberFormat="1" applyFont="1">
      <alignment/>
      <protection/>
    </xf>
    <xf numFmtId="3" fontId="7" fillId="0" borderId="2" xfId="21" applyNumberFormat="1" applyFont="1" applyBorder="1">
      <alignment/>
      <protection/>
    </xf>
    <xf numFmtId="3" fontId="7" fillId="0" borderId="2" xfId="21" applyNumberFormat="1" applyFont="1" applyBorder="1" applyProtection="1">
      <alignment/>
      <protection/>
    </xf>
    <xf numFmtId="181" fontId="7" fillId="0" borderId="2" xfId="21" applyNumberFormat="1" applyFont="1" applyBorder="1" applyAlignment="1" applyProtection="1">
      <alignment horizontal="right"/>
      <protection/>
    </xf>
    <xf numFmtId="3" fontId="7" fillId="0" borderId="0" xfId="21" applyNumberFormat="1" applyFont="1">
      <alignment/>
      <protection/>
    </xf>
    <xf numFmtId="181" fontId="7" fillId="0" borderId="6" xfId="21" applyNumberFormat="1" applyFont="1" applyBorder="1" applyProtection="1">
      <alignment/>
      <protection/>
    </xf>
    <xf numFmtId="0" fontId="8" fillId="0" borderId="7" xfId="21" applyFont="1" applyBorder="1" applyAlignment="1" applyProtection="1">
      <alignment wrapText="1"/>
      <protection/>
    </xf>
    <xf numFmtId="3" fontId="8" fillId="0" borderId="7" xfId="21" applyNumberFormat="1" applyFont="1" applyBorder="1" applyProtection="1">
      <alignment/>
      <protection/>
    </xf>
    <xf numFmtId="181" fontId="8" fillId="0" borderId="6" xfId="21" applyNumberFormat="1" applyFont="1" applyBorder="1" applyProtection="1">
      <alignment/>
      <protection/>
    </xf>
    <xf numFmtId="181" fontId="8" fillId="0" borderId="6" xfId="21" applyNumberFormat="1" applyFont="1" applyBorder="1" applyAlignment="1" applyProtection="1">
      <alignment horizontal="right"/>
      <protection/>
    </xf>
    <xf numFmtId="3" fontId="8" fillId="0" borderId="2" xfId="21" applyNumberFormat="1" applyFont="1" applyBorder="1" applyProtection="1">
      <alignment/>
      <protection/>
    </xf>
    <xf numFmtId="181" fontId="7" fillId="0" borderId="14" xfId="21" applyNumberFormat="1" applyFont="1" applyBorder="1" applyProtection="1">
      <alignment/>
      <protection/>
    </xf>
    <xf numFmtId="181" fontId="7" fillId="0" borderId="14" xfId="21" applyNumberFormat="1" applyFont="1" applyBorder="1" applyAlignment="1" applyProtection="1">
      <alignment horizontal="right"/>
      <protection/>
    </xf>
    <xf numFmtId="0" fontId="7" fillId="0" borderId="19" xfId="21" applyFont="1" applyBorder="1" applyProtection="1">
      <alignment/>
      <protection/>
    </xf>
    <xf numFmtId="3" fontId="7" fillId="0" borderId="19" xfId="21" applyNumberFormat="1" applyFont="1" applyFill="1" applyBorder="1" applyProtection="1">
      <alignment/>
      <protection/>
    </xf>
    <xf numFmtId="3" fontId="7" fillId="0" borderId="19" xfId="21" applyNumberFormat="1" applyFont="1" applyBorder="1" applyAlignment="1" applyProtection="1">
      <alignment wrapText="1"/>
      <protection/>
    </xf>
    <xf numFmtId="3" fontId="7" fillId="0" borderId="20" xfId="21" applyNumberFormat="1" applyFont="1" applyBorder="1" applyProtection="1">
      <alignment/>
      <protection/>
    </xf>
    <xf numFmtId="3" fontId="7" fillId="0" borderId="21" xfId="21" applyNumberFormat="1" applyFont="1" applyBorder="1">
      <alignment/>
      <protection/>
    </xf>
    <xf numFmtId="3" fontId="7" fillId="0" borderId="19" xfId="21" applyNumberFormat="1" applyFont="1" applyBorder="1" applyProtection="1">
      <alignment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8" fillId="0" borderId="22" xfId="21" applyFont="1" applyBorder="1" applyAlignment="1">
      <alignment horizontal="center"/>
      <protection/>
    </xf>
    <xf numFmtId="0" fontId="8" fillId="0" borderId="23" xfId="21" applyFont="1" applyBorder="1" applyAlignment="1">
      <alignment horizontal="center"/>
      <protection/>
    </xf>
    <xf numFmtId="0" fontId="8" fillId="0" borderId="24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3" fontId="7" fillId="0" borderId="7" xfId="0" applyNumberFormat="1" applyFont="1" applyBorder="1" applyAlignment="1" applyProtection="1">
      <alignment/>
      <protection/>
    </xf>
    <xf numFmtId="174" fontId="7" fillId="0" borderId="11" xfId="0" applyNumberFormat="1" applyFont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e_obce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2">
      <selection activeCell="I17" sqref="I17"/>
    </sheetView>
  </sheetViews>
  <sheetFormatPr defaultColWidth="8.796875" defaultRowHeight="15"/>
  <cols>
    <col min="1" max="1" width="38.59765625" style="0" customWidth="1"/>
    <col min="2" max="2" width="8.3984375" style="0" customWidth="1"/>
    <col min="3" max="4" width="9" style="0" bestFit="1" customWidth="1"/>
    <col min="5" max="5" width="5.69921875" style="0" customWidth="1"/>
    <col min="8" max="8" width="9" style="0" customWidth="1"/>
    <col min="9" max="9" width="6.3984375" style="0" customWidth="1"/>
    <col min="10" max="12" width="10.09765625" style="0" customWidth="1"/>
    <col min="13" max="13" width="6.3984375" style="0" customWidth="1"/>
  </cols>
  <sheetData>
    <row r="1" spans="1:13" ht="18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88"/>
      <c r="B2" s="88"/>
      <c r="C2" s="88"/>
      <c r="D2" s="88"/>
      <c r="E2" s="52" t="s">
        <v>25</v>
      </c>
      <c r="F2" s="88"/>
      <c r="G2" s="88"/>
      <c r="H2" s="88"/>
      <c r="I2" s="88"/>
      <c r="J2" s="88"/>
      <c r="K2" s="88"/>
      <c r="L2" s="88"/>
      <c r="M2" s="88"/>
    </row>
    <row r="3" spans="12:13" ht="15">
      <c r="L3" s="94" t="s">
        <v>0</v>
      </c>
      <c r="M3" s="95"/>
    </row>
    <row r="4" spans="12:13" ht="15">
      <c r="L4" s="1"/>
      <c r="M4" s="1"/>
    </row>
    <row r="5" spans="1:13" ht="15">
      <c r="A5" s="2"/>
      <c r="B5" s="90" t="s">
        <v>1</v>
      </c>
      <c r="C5" s="91"/>
      <c r="D5" s="91"/>
      <c r="E5" s="92"/>
      <c r="F5" s="90" t="s">
        <v>2</v>
      </c>
      <c r="G5" s="91"/>
      <c r="H5" s="91"/>
      <c r="I5" s="92"/>
      <c r="J5" s="90" t="s">
        <v>3</v>
      </c>
      <c r="K5" s="91"/>
      <c r="L5" s="91"/>
      <c r="M5" s="92"/>
    </row>
    <row r="6" spans="1:13" ht="25.5">
      <c r="A6" s="3"/>
      <c r="B6" s="4" t="s">
        <v>4</v>
      </c>
      <c r="C6" s="4" t="s">
        <v>5</v>
      </c>
      <c r="D6" s="4" t="s">
        <v>6</v>
      </c>
      <c r="E6" s="5" t="s">
        <v>7</v>
      </c>
      <c r="F6" s="4" t="s">
        <v>4</v>
      </c>
      <c r="G6" s="4" t="s">
        <v>5</v>
      </c>
      <c r="H6" s="4" t="s">
        <v>6</v>
      </c>
      <c r="I6" s="6" t="s">
        <v>7</v>
      </c>
      <c r="J6" s="4" t="s">
        <v>4</v>
      </c>
      <c r="K6" s="4" t="s">
        <v>5</v>
      </c>
      <c r="L6" s="4" t="s">
        <v>6</v>
      </c>
      <c r="M6" s="6" t="s">
        <v>7</v>
      </c>
    </row>
    <row r="7" spans="1:13" ht="15">
      <c r="A7" s="7" t="s">
        <v>8</v>
      </c>
      <c r="B7" s="8">
        <f>SUM(B9+B13)</f>
        <v>17748911</v>
      </c>
      <c r="C7" s="8">
        <f>SUM(C9+C13)</f>
        <v>17963906</v>
      </c>
      <c r="D7" s="8">
        <f>SUM(D9+D13)</f>
        <v>17958085</v>
      </c>
      <c r="E7" s="9">
        <f>SUM(D7*100/C7)</f>
        <v>99.96759613415924</v>
      </c>
      <c r="F7" s="10">
        <f>SUM(F9+F13)</f>
        <v>126100</v>
      </c>
      <c r="G7" s="8">
        <f>SUM(G9+G13)</f>
        <v>168331</v>
      </c>
      <c r="H7" s="8">
        <f>SUM(H9+H13)</f>
        <v>168330</v>
      </c>
      <c r="I7" s="11">
        <f>SUM(H7*100/G7)</f>
        <v>99.99940593235947</v>
      </c>
      <c r="J7" s="8">
        <f>SUM(B7+F7)</f>
        <v>17875011</v>
      </c>
      <c r="K7" s="8">
        <f>SUM(C7+G7)</f>
        <v>18132237</v>
      </c>
      <c r="L7" s="8">
        <f>SUM(L9+L13)</f>
        <v>18126415</v>
      </c>
      <c r="M7" s="12">
        <f>SUM(L7*100/K7)</f>
        <v>99.96789144108364</v>
      </c>
    </row>
    <row r="8" spans="1:13" ht="15">
      <c r="A8" s="13" t="s">
        <v>9</v>
      </c>
      <c r="B8" s="13"/>
      <c r="C8" s="14"/>
      <c r="D8" s="15"/>
      <c r="E8" s="16"/>
      <c r="F8" s="17"/>
      <c r="G8" s="18"/>
      <c r="H8" s="15"/>
      <c r="I8" s="11"/>
      <c r="J8" s="19"/>
      <c r="K8" s="20"/>
      <c r="L8" s="21"/>
      <c r="M8" s="11"/>
    </row>
    <row r="9" spans="1:13" ht="15">
      <c r="A9" s="22" t="s">
        <v>10</v>
      </c>
      <c r="B9" s="23">
        <f>SUM(B11:B12)</f>
        <v>675603</v>
      </c>
      <c r="C9" s="23">
        <f>SUM(C11:C12)</f>
        <v>722649</v>
      </c>
      <c r="D9" s="23">
        <f>SUM(D11:D12)</f>
        <v>722649</v>
      </c>
      <c r="E9" s="24">
        <f>SUM(D9*100/C9)</f>
        <v>100</v>
      </c>
      <c r="F9" s="25">
        <f>SUM(F11:F12)</f>
        <v>126100</v>
      </c>
      <c r="G9" s="23">
        <f>SUM(G11:G12)</f>
        <v>168331</v>
      </c>
      <c r="H9" s="23">
        <f>SUM(H11:H12)</f>
        <v>168330</v>
      </c>
      <c r="I9" s="11">
        <f>SUM(H9*100/G9)</f>
        <v>99.99940593235947</v>
      </c>
      <c r="J9" s="23">
        <f>SUM(B9+F9)</f>
        <v>801703</v>
      </c>
      <c r="K9" s="23">
        <f>SUM(K11:K12)</f>
        <v>890980</v>
      </c>
      <c r="L9" s="23">
        <f>SUM(L11:L12)</f>
        <v>890979</v>
      </c>
      <c r="M9" s="12">
        <f>SUM(L9*100/K9)</f>
        <v>99.99988776403511</v>
      </c>
    </row>
    <row r="10" spans="1:13" ht="15">
      <c r="A10" s="13" t="s">
        <v>9</v>
      </c>
      <c r="B10" s="26"/>
      <c r="C10" s="27"/>
      <c r="D10" s="26"/>
      <c r="E10" s="28"/>
      <c r="F10" s="29"/>
      <c r="G10" s="30"/>
      <c r="H10" s="30"/>
      <c r="I10" s="20"/>
      <c r="J10" s="20"/>
      <c r="K10" s="20"/>
      <c r="L10" s="21"/>
      <c r="M10" s="31"/>
    </row>
    <row r="11" spans="1:13" ht="15">
      <c r="A11" s="13" t="s">
        <v>11</v>
      </c>
      <c r="B11" s="26">
        <v>0</v>
      </c>
      <c r="C11" s="27">
        <v>46916</v>
      </c>
      <c r="D11" s="32">
        <v>46916</v>
      </c>
      <c r="E11" s="33">
        <f>SUM(D11*100/C11)</f>
        <v>100</v>
      </c>
      <c r="F11" s="29">
        <v>81000</v>
      </c>
      <c r="G11" s="20">
        <v>134513</v>
      </c>
      <c r="H11" s="26">
        <v>134512</v>
      </c>
      <c r="I11" s="11">
        <f>SUM(H11*100/G11)</f>
        <v>99.99925657743118</v>
      </c>
      <c r="J11" s="19">
        <f aca="true" t="shared" si="0" ref="J11:L12">SUM(B11+F11)</f>
        <v>81000</v>
      </c>
      <c r="K11" s="34">
        <f t="shared" si="0"/>
        <v>181429</v>
      </c>
      <c r="L11" s="31">
        <f t="shared" si="0"/>
        <v>181428</v>
      </c>
      <c r="M11" s="11">
        <f>SUM(L11*100/K11)</f>
        <v>99.99944882019963</v>
      </c>
    </row>
    <row r="12" spans="1:13" ht="15">
      <c r="A12" s="13" t="s">
        <v>12</v>
      </c>
      <c r="B12" s="26">
        <v>675603</v>
      </c>
      <c r="C12" s="27">
        <v>675733</v>
      </c>
      <c r="D12" s="32">
        <v>675733</v>
      </c>
      <c r="E12" s="33">
        <f>SUM(D12*100/C12)</f>
        <v>100</v>
      </c>
      <c r="F12" s="29">
        <v>45100</v>
      </c>
      <c r="G12" s="20">
        <v>33818</v>
      </c>
      <c r="H12" s="26">
        <v>33818</v>
      </c>
      <c r="I12" s="11">
        <f>SUM(H12*100/G12)</f>
        <v>100</v>
      </c>
      <c r="J12" s="19">
        <f t="shared" si="0"/>
        <v>720703</v>
      </c>
      <c r="K12" s="19">
        <f t="shared" si="0"/>
        <v>709551</v>
      </c>
      <c r="L12" s="19">
        <f t="shared" si="0"/>
        <v>709551</v>
      </c>
      <c r="M12" s="11">
        <f>SUM(L12*100/K12)</f>
        <v>100</v>
      </c>
    </row>
    <row r="13" spans="1:13" ht="15">
      <c r="A13" s="22" t="s">
        <v>13</v>
      </c>
      <c r="B13" s="23">
        <f>SUM(B15+B17+B19+B20+B21+B22)</f>
        <v>17073308</v>
      </c>
      <c r="C13" s="23">
        <f>SUM(C15+C17+C19+C20+C21+C22)</f>
        <v>17241257</v>
      </c>
      <c r="D13" s="23">
        <f>SUM(D15+D17+D19+D20+D21+D22)</f>
        <v>17235436</v>
      </c>
      <c r="E13" s="24">
        <f>SUM(D13*100/C13)</f>
        <v>99.9662379604921</v>
      </c>
      <c r="F13" s="23">
        <f>SUM(F15+F17+F19+F20+F21+F22)</f>
        <v>0</v>
      </c>
      <c r="G13" s="23">
        <f>SUM(G15+G17+G19+G20+G21+G22)</f>
        <v>0</v>
      </c>
      <c r="H13" s="23">
        <f>SUM(H15+H17+H19+H20+H21+H22)</f>
        <v>0</v>
      </c>
      <c r="I13" s="35" t="s">
        <v>14</v>
      </c>
      <c r="J13" s="23">
        <f>SUM(J15+J17+J19+J20+J21+J22)</f>
        <v>17073308</v>
      </c>
      <c r="K13" s="23">
        <f>SUM(K15+K17+K19+K20+K21+K22)</f>
        <v>17241257</v>
      </c>
      <c r="L13" s="23">
        <f>SUM(L15+L17+L19+L20+L21+L22)</f>
        <v>17235436</v>
      </c>
      <c r="M13" s="12">
        <f>SUM(L13*100/K13)</f>
        <v>99.9662379604921</v>
      </c>
    </row>
    <row r="14" spans="1:13" ht="15">
      <c r="A14" s="36" t="s">
        <v>21</v>
      </c>
      <c r="B14" s="26"/>
      <c r="C14" s="26"/>
      <c r="D14" s="26"/>
      <c r="E14" s="12"/>
      <c r="F14" s="37"/>
      <c r="G14" s="20"/>
      <c r="H14" s="20"/>
      <c r="I14" s="38"/>
      <c r="J14" s="20"/>
      <c r="K14" s="20"/>
      <c r="L14" s="20"/>
      <c r="M14" s="11"/>
    </row>
    <row r="15" spans="1:13" ht="15">
      <c r="A15" s="36" t="s">
        <v>22</v>
      </c>
      <c r="B15" s="26">
        <v>151409</v>
      </c>
      <c r="C15" s="102">
        <v>159395</v>
      </c>
      <c r="D15" s="102">
        <v>159395</v>
      </c>
      <c r="E15" s="33">
        <f>SUM(D15*100/C15)</f>
        <v>100</v>
      </c>
      <c r="F15" s="29">
        <v>0</v>
      </c>
      <c r="G15" s="20">
        <v>0</v>
      </c>
      <c r="H15" s="20">
        <v>0</v>
      </c>
      <c r="I15" s="38" t="s">
        <v>14</v>
      </c>
      <c r="J15" s="20">
        <f>SUM(B15+F15)</f>
        <v>151409</v>
      </c>
      <c r="K15" s="20">
        <f>SUM(C15+G15)</f>
        <v>159395</v>
      </c>
      <c r="L15" s="20">
        <f>SUM(D15+H15)</f>
        <v>159395</v>
      </c>
      <c r="M15" s="11">
        <f>SUM(L15*100/K15)</f>
        <v>100</v>
      </c>
    </row>
    <row r="16" spans="1:13" ht="15">
      <c r="A16" s="36" t="s">
        <v>23</v>
      </c>
      <c r="B16" s="26"/>
      <c r="C16" s="50"/>
      <c r="D16" s="50"/>
      <c r="E16" s="51"/>
      <c r="F16" s="29"/>
      <c r="G16" s="20"/>
      <c r="H16" s="20"/>
      <c r="I16" s="38"/>
      <c r="J16" s="20"/>
      <c r="K16" s="20"/>
      <c r="L16" s="20"/>
      <c r="M16" s="103"/>
    </row>
    <row r="17" spans="1:13" ht="15">
      <c r="A17" s="36" t="s">
        <v>24</v>
      </c>
      <c r="B17" s="26">
        <v>70060</v>
      </c>
      <c r="C17" s="102">
        <v>53937</v>
      </c>
      <c r="D17" s="102">
        <v>53936</v>
      </c>
      <c r="E17" s="33">
        <f>SUM(D17*100/C17)</f>
        <v>99.9981459851308</v>
      </c>
      <c r="F17" s="29">
        <v>0</v>
      </c>
      <c r="G17" s="20">
        <v>0</v>
      </c>
      <c r="H17" s="20">
        <v>0</v>
      </c>
      <c r="I17" s="38" t="s">
        <v>14</v>
      </c>
      <c r="J17" s="20">
        <f>SUM(B17+F17)</f>
        <v>70060</v>
      </c>
      <c r="K17" s="20">
        <f>SUM(C17+G17)</f>
        <v>53937</v>
      </c>
      <c r="L17" s="20">
        <f>SUM(D17+H17)</f>
        <v>53936</v>
      </c>
      <c r="M17" s="11">
        <f>SUM(L17*100/K17)</f>
        <v>99.9981459851308</v>
      </c>
    </row>
    <row r="18" spans="1:13" ht="15">
      <c r="A18" s="13" t="s">
        <v>15</v>
      </c>
      <c r="B18" s="26"/>
      <c r="C18" s="27"/>
      <c r="D18" s="26"/>
      <c r="E18" s="28"/>
      <c r="F18" s="29"/>
      <c r="G18" s="20"/>
      <c r="H18" s="20"/>
      <c r="I18" s="38"/>
      <c r="J18" s="20"/>
      <c r="K18" s="20"/>
      <c r="L18" s="20"/>
      <c r="M18" s="20"/>
    </row>
    <row r="19" spans="1:13" ht="15">
      <c r="A19" s="13" t="s">
        <v>16</v>
      </c>
      <c r="B19" s="26">
        <v>174433</v>
      </c>
      <c r="C19" s="27">
        <v>174433</v>
      </c>
      <c r="D19" s="26">
        <v>168980</v>
      </c>
      <c r="E19" s="33">
        <f>SUM(D19*100/C19)</f>
        <v>96.8738713431518</v>
      </c>
      <c r="F19" s="29">
        <v>0</v>
      </c>
      <c r="G19" s="20">
        <v>0</v>
      </c>
      <c r="H19" s="20">
        <v>0</v>
      </c>
      <c r="I19" s="38" t="s">
        <v>14</v>
      </c>
      <c r="J19" s="20">
        <f aca="true" t="shared" si="1" ref="J19:L22">SUM(B19+F19)</f>
        <v>174433</v>
      </c>
      <c r="K19" s="20">
        <f t="shared" si="1"/>
        <v>174433</v>
      </c>
      <c r="L19" s="20">
        <f t="shared" si="1"/>
        <v>168980</v>
      </c>
      <c r="M19" s="11">
        <f>SUM(L19*100/K19)</f>
        <v>96.8738713431518</v>
      </c>
    </row>
    <row r="20" spans="1:13" ht="15">
      <c r="A20" s="13" t="s">
        <v>17</v>
      </c>
      <c r="B20" s="39">
        <v>7869</v>
      </c>
      <c r="C20" s="27">
        <v>7869</v>
      </c>
      <c r="D20" s="26">
        <v>7844</v>
      </c>
      <c r="E20" s="33">
        <f>SUM(D20*100/C20)</f>
        <v>99.68229762358622</v>
      </c>
      <c r="F20" s="29">
        <v>0</v>
      </c>
      <c r="G20" s="20">
        <v>0</v>
      </c>
      <c r="H20" s="20">
        <v>0</v>
      </c>
      <c r="I20" s="38" t="s">
        <v>14</v>
      </c>
      <c r="J20" s="20">
        <f t="shared" si="1"/>
        <v>7869</v>
      </c>
      <c r="K20" s="20">
        <f t="shared" si="1"/>
        <v>7869</v>
      </c>
      <c r="L20" s="20">
        <f t="shared" si="1"/>
        <v>7844</v>
      </c>
      <c r="M20" s="11">
        <f>SUM(L20*100/K20)</f>
        <v>99.68229762358622</v>
      </c>
    </row>
    <row r="21" spans="1:13" ht="15">
      <c r="A21" s="13" t="s">
        <v>18</v>
      </c>
      <c r="B21" s="39">
        <v>21600</v>
      </c>
      <c r="C21" s="27">
        <v>20964</v>
      </c>
      <c r="D21" s="26">
        <v>20940</v>
      </c>
      <c r="E21" s="33">
        <f>SUM(D21*100/C21)</f>
        <v>99.88551803091013</v>
      </c>
      <c r="F21" s="29">
        <v>0</v>
      </c>
      <c r="G21" s="20">
        <v>0</v>
      </c>
      <c r="H21" s="20">
        <v>0</v>
      </c>
      <c r="I21" s="38" t="s">
        <v>14</v>
      </c>
      <c r="J21" s="20">
        <f t="shared" si="1"/>
        <v>21600</v>
      </c>
      <c r="K21" s="20">
        <f t="shared" si="1"/>
        <v>20964</v>
      </c>
      <c r="L21" s="20">
        <f t="shared" si="1"/>
        <v>20940</v>
      </c>
      <c r="M21" s="11">
        <f>SUM(L21*100/K21)</f>
        <v>99.88551803091013</v>
      </c>
    </row>
    <row r="22" spans="1:13" ht="15">
      <c r="A22" s="40" t="s">
        <v>19</v>
      </c>
      <c r="B22" s="41">
        <v>16647937</v>
      </c>
      <c r="C22" s="42">
        <v>16824659</v>
      </c>
      <c r="D22" s="43">
        <v>16824341</v>
      </c>
      <c r="E22" s="44">
        <f>SUM(D22*100/C22)</f>
        <v>99.9981099171163</v>
      </c>
      <c r="F22" s="45">
        <v>0</v>
      </c>
      <c r="G22" s="46">
        <v>0</v>
      </c>
      <c r="H22" s="46">
        <v>0</v>
      </c>
      <c r="I22" s="47" t="s">
        <v>14</v>
      </c>
      <c r="J22" s="46">
        <f t="shared" si="1"/>
        <v>16647937</v>
      </c>
      <c r="K22" s="46">
        <f t="shared" si="1"/>
        <v>16824659</v>
      </c>
      <c r="L22" s="46">
        <f t="shared" si="1"/>
        <v>16824341</v>
      </c>
      <c r="M22" s="48">
        <f>SUM(L22*100/K22)</f>
        <v>99.9981099171163</v>
      </c>
    </row>
    <row r="23" spans="2:13" ht="1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2:13" ht="1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2:13" ht="1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5.75">
      <c r="A26" s="96" t="s">
        <v>29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15.75">
      <c r="A27" s="88"/>
      <c r="B27" s="89"/>
      <c r="C27" s="89"/>
      <c r="D27" s="88"/>
      <c r="E27" s="52" t="s">
        <v>30</v>
      </c>
      <c r="F27" s="89"/>
      <c r="G27" s="89"/>
      <c r="H27" s="89"/>
      <c r="I27" s="89"/>
      <c r="J27" s="89"/>
      <c r="K27" s="89"/>
      <c r="L27" s="89"/>
      <c r="M27" s="89"/>
    </row>
    <row r="28" spans="2:13" ht="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01" t="s">
        <v>26</v>
      </c>
      <c r="M28" s="101"/>
    </row>
    <row r="29" spans="2:13" ht="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5">
      <c r="A30" s="53"/>
      <c r="B30" s="97" t="s">
        <v>1</v>
      </c>
      <c r="C30" s="98"/>
      <c r="D30" s="98"/>
      <c r="E30" s="99"/>
      <c r="F30" s="100" t="s">
        <v>2</v>
      </c>
      <c r="G30" s="98"/>
      <c r="H30" s="98"/>
      <c r="I30" s="99"/>
      <c r="J30" s="97" t="s">
        <v>3</v>
      </c>
      <c r="K30" s="98"/>
      <c r="L30" s="98"/>
      <c r="M30" s="99"/>
    </row>
    <row r="31" spans="1:13" ht="25.5">
      <c r="A31" s="54"/>
      <c r="B31" s="55" t="s">
        <v>4</v>
      </c>
      <c r="C31" s="55" t="s">
        <v>5</v>
      </c>
      <c r="D31" s="55" t="s">
        <v>6</v>
      </c>
      <c r="E31" s="56" t="s">
        <v>7</v>
      </c>
      <c r="F31" s="57" t="s">
        <v>4</v>
      </c>
      <c r="G31" s="58" t="s">
        <v>5</v>
      </c>
      <c r="H31" s="55" t="s">
        <v>6</v>
      </c>
      <c r="I31" s="59" t="s">
        <v>7</v>
      </c>
      <c r="J31" s="55" t="s">
        <v>4</v>
      </c>
      <c r="K31" s="55" t="s">
        <v>5</v>
      </c>
      <c r="L31" s="55" t="s">
        <v>6</v>
      </c>
      <c r="M31" s="59" t="s">
        <v>7</v>
      </c>
    </row>
    <row r="32" spans="1:13" ht="15">
      <c r="A32" s="60" t="s">
        <v>8</v>
      </c>
      <c r="B32" s="61">
        <v>11248814</v>
      </c>
      <c r="C32" s="61">
        <v>11056923</v>
      </c>
      <c r="D32" s="61">
        <v>11056695</v>
      </c>
      <c r="E32" s="62">
        <v>99.99793794349476</v>
      </c>
      <c r="F32" s="61">
        <v>0</v>
      </c>
      <c r="G32" s="61">
        <v>0</v>
      </c>
      <c r="H32" s="61">
        <v>0</v>
      </c>
      <c r="I32" s="63" t="s">
        <v>14</v>
      </c>
      <c r="J32" s="64">
        <v>11248814</v>
      </c>
      <c r="K32" s="64">
        <v>11056923</v>
      </c>
      <c r="L32" s="64">
        <v>11056695</v>
      </c>
      <c r="M32" s="65">
        <v>99.99793794349476</v>
      </c>
    </row>
    <row r="33" spans="1:13" ht="15">
      <c r="A33" s="66" t="s">
        <v>9</v>
      </c>
      <c r="B33" s="66"/>
      <c r="C33" s="67"/>
      <c r="D33" s="68"/>
      <c r="E33" s="69"/>
      <c r="F33" s="70"/>
      <c r="G33" s="71"/>
      <c r="H33" s="71"/>
      <c r="I33" s="72"/>
      <c r="J33" s="71"/>
      <c r="K33" s="71"/>
      <c r="L33" s="73"/>
      <c r="M33" s="74"/>
    </row>
    <row r="34" spans="1:13" ht="15">
      <c r="A34" s="75" t="s">
        <v>27</v>
      </c>
      <c r="B34" s="76">
        <v>11248814</v>
      </c>
      <c r="C34" s="76">
        <v>11056923</v>
      </c>
      <c r="D34" s="76">
        <v>11056695</v>
      </c>
      <c r="E34" s="77">
        <v>99.99793794349476</v>
      </c>
      <c r="F34" s="76">
        <v>0</v>
      </c>
      <c r="G34" s="76">
        <v>0</v>
      </c>
      <c r="H34" s="76">
        <v>0</v>
      </c>
      <c r="I34" s="78" t="s">
        <v>14</v>
      </c>
      <c r="J34" s="79">
        <v>11248814</v>
      </c>
      <c r="K34" s="79">
        <v>11056923</v>
      </c>
      <c r="L34" s="79">
        <v>11056695</v>
      </c>
      <c r="M34" s="77">
        <v>99.99793794349476</v>
      </c>
    </row>
    <row r="35" spans="1:13" ht="15">
      <c r="A35" s="82" t="s">
        <v>28</v>
      </c>
      <c r="B35" s="83">
        <v>11248814</v>
      </c>
      <c r="C35" s="84">
        <v>11056923</v>
      </c>
      <c r="D35" s="85">
        <v>11056695</v>
      </c>
      <c r="E35" s="80">
        <v>99.99793794349476</v>
      </c>
      <c r="F35" s="86">
        <v>0</v>
      </c>
      <c r="G35" s="87">
        <v>0</v>
      </c>
      <c r="H35" s="87">
        <v>0</v>
      </c>
      <c r="I35" s="81" t="s">
        <v>14</v>
      </c>
      <c r="J35" s="87">
        <v>11248814</v>
      </c>
      <c r="K35" s="87">
        <v>11056923</v>
      </c>
      <c r="L35" s="87">
        <v>11056695</v>
      </c>
      <c r="M35" s="80">
        <v>99.99793794349476</v>
      </c>
    </row>
  </sheetData>
  <mergeCells count="10">
    <mergeCell ref="A26:M26"/>
    <mergeCell ref="B30:E30"/>
    <mergeCell ref="F30:I30"/>
    <mergeCell ref="J30:M30"/>
    <mergeCell ref="L28:M28"/>
    <mergeCell ref="B5:E5"/>
    <mergeCell ref="F5:I5"/>
    <mergeCell ref="J5:M5"/>
    <mergeCell ref="A1:M1"/>
    <mergeCell ref="L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2009-04-14T11:32:25Z</cp:lastPrinted>
  <dcterms:created xsi:type="dcterms:W3CDTF">2009-04-03T06:42:34Z</dcterms:created>
  <dcterms:modified xsi:type="dcterms:W3CDTF">2009-04-14T11:33:27Z</dcterms:modified>
  <cp:category/>
  <cp:version/>
  <cp:contentType/>
  <cp:contentStatus/>
</cp:coreProperties>
</file>