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9420" windowHeight="5010" tabRatio="602" firstSheet="2" activeTab="4"/>
  </bookViews>
  <sheets>
    <sheet name="Hárok1" sheetId="1" state="hidden" r:id="rId1"/>
    <sheet name="Hárok2" sheetId="2" state="hidden" r:id="rId2"/>
    <sheet name="čerpanie" sheetId="3" r:id="rId3"/>
    <sheet name="EU celkove" sheetId="4" r:id="rId4"/>
    <sheet name="Položky" sheetId="5" r:id="rId5"/>
  </sheets>
  <definedNames/>
  <calcPr fullCalcOnLoad="1"/>
</workbook>
</file>

<file path=xl/sharedStrings.xml><?xml version="1.0" encoding="utf-8"?>
<sst xmlns="http://schemas.openxmlformats.org/spreadsheetml/2006/main" count="177" uniqueCount="136">
  <si>
    <t>A</t>
  </si>
  <si>
    <t>Subtotal</t>
  </si>
  <si>
    <t>B</t>
  </si>
  <si>
    <t>C</t>
  </si>
  <si>
    <t>D</t>
  </si>
  <si>
    <t>E</t>
  </si>
  <si>
    <t>F</t>
  </si>
  <si>
    <t>G</t>
  </si>
  <si>
    <t>TOTAL</t>
  </si>
  <si>
    <t>AMI</t>
  </si>
  <si>
    <t xml:space="preserve">Fotograf </t>
  </si>
  <si>
    <t>cca 30 osôb (200 Sk osoba)</t>
  </si>
  <si>
    <t>Interné položky</t>
  </si>
  <si>
    <t xml:space="preserve">I. </t>
  </si>
  <si>
    <t>II.</t>
  </si>
  <si>
    <t xml:space="preserve">II. </t>
  </si>
  <si>
    <t>Externé položky spolu</t>
  </si>
  <si>
    <t>Slávnostný večer v predvečer vstupu SR do EU - oficiálna časť VIP</t>
  </si>
  <si>
    <t>Ceny v rozpočte sú uvedené bez DPH</t>
  </si>
  <si>
    <t>"Chvála kráse"</t>
  </si>
  <si>
    <t>Prípravné práce</t>
  </si>
  <si>
    <t>prípravné práce spolu</t>
  </si>
  <si>
    <t xml:space="preserve">Externé práce </t>
  </si>
  <si>
    <t>Honoráre účinkujúcich</t>
  </si>
  <si>
    <t xml:space="preserve"> Výprava</t>
  </si>
  <si>
    <t xml:space="preserve"> Ostatné náklady</t>
  </si>
  <si>
    <t>Celkový rozpočet</t>
  </si>
  <si>
    <t>Doprava</t>
  </si>
  <si>
    <t xml:space="preserve">Production fee z externých položiek </t>
  </si>
  <si>
    <t>Project executive</t>
  </si>
  <si>
    <t>množstvo</t>
  </si>
  <si>
    <t>suma</t>
  </si>
  <si>
    <t>jedn.cena</t>
  </si>
  <si>
    <t xml:space="preserve">grafický návrh - pozvánka </t>
  </si>
  <si>
    <t>grafický návrh - menu + vínny lístok</t>
  </si>
  <si>
    <t>Recalling - 1 osoba</t>
  </si>
  <si>
    <t>Doprava produkcia</t>
  </si>
  <si>
    <t xml:space="preserve"> Spolu:</t>
  </si>
  <si>
    <t>grafický návrh - bulletin</t>
  </si>
  <si>
    <t>Recalling - telefón</t>
  </si>
  <si>
    <t xml:space="preserve">Event manager </t>
  </si>
  <si>
    <t xml:space="preserve">Scenár </t>
  </si>
  <si>
    <t>Námet a kreatíva</t>
  </si>
  <si>
    <t>Externé práce</t>
  </si>
  <si>
    <t>Recepcia</t>
  </si>
  <si>
    <t>Teplý a studený bufet</t>
  </si>
  <si>
    <t xml:space="preserve">Nápoje </t>
  </si>
  <si>
    <t>Welcome drink + kanapky na recepcii</t>
  </si>
  <si>
    <t>Welcome drink + kanapky v divadle</t>
  </si>
  <si>
    <t>Cater. pre štáb a účinkujúcich</t>
  </si>
  <si>
    <t>Spolu:</t>
  </si>
  <si>
    <t xml:space="preserve">Doprava stavba   </t>
  </si>
  <si>
    <t>Doprava osvetľovacia technika</t>
  </si>
  <si>
    <t>Doprava ozvučovacia technika</t>
  </si>
  <si>
    <t>Doprava účink. a štábu</t>
  </si>
  <si>
    <t>Povolenia vstupu + parkovné</t>
  </si>
  <si>
    <t>Honoráre kreatívneho a realizačného štábu</t>
  </si>
  <si>
    <t>Architekt</t>
  </si>
  <si>
    <t>Asistenti réžie</t>
  </si>
  <si>
    <t>Kostymérka</t>
  </si>
  <si>
    <t>Výpomoce</t>
  </si>
  <si>
    <t>Hostesky</t>
  </si>
  <si>
    <t xml:space="preserve">Technické zapezpečenie </t>
  </si>
  <si>
    <t>Ozvučenie - sála - SND</t>
  </si>
  <si>
    <t>Osvetlenie + ozvučenie foyer - SND</t>
  </si>
  <si>
    <t>Osvetlenie - špeciálne efekty - sála</t>
  </si>
  <si>
    <t>Ozvučenie - Carlton</t>
  </si>
  <si>
    <t>Osvetlenie - Carlton - INT</t>
  </si>
  <si>
    <t>Výzdoba a dekorácie</t>
  </si>
  <si>
    <t>Tlmočnícke zariadenie - prenájom staničiek</t>
  </si>
  <si>
    <t>Podklady na premietanie - Slovensko</t>
  </si>
  <si>
    <t xml:space="preserve">Filmy - osobnosti </t>
  </si>
  <si>
    <t>Prenájom priest. na recepciu - Carlton</t>
  </si>
  <si>
    <t xml:space="preserve">Tlač pozvánok </t>
  </si>
  <si>
    <t>Tlač bulletinov</t>
  </si>
  <si>
    <t>Poštovné - zasielanie pozvánok</t>
  </si>
  <si>
    <t>Darčeky pre hostí - ruže pre dámy</t>
  </si>
  <si>
    <t>Baletné vystúpenie</t>
  </si>
  <si>
    <t>Hudobné vystúpenie - kvarteto</t>
  </si>
  <si>
    <t>Hud. vystúpenie - huslista vo foyer</t>
  </si>
  <si>
    <t xml:space="preserve">Príprava hud. materiálu </t>
  </si>
  <si>
    <t>Poplatky SOZA</t>
  </si>
  <si>
    <t>Moderátorské výstupy</t>
  </si>
  <si>
    <t xml:space="preserve">Spevácke vystúpenia </t>
  </si>
  <si>
    <t>5+2</t>
  </si>
  <si>
    <t xml:space="preserve">Recepcia  </t>
  </si>
  <si>
    <t xml:space="preserve">Honoráre realizač. štábu </t>
  </si>
  <si>
    <t>Technické zabezpečenie</t>
  </si>
  <si>
    <t>Výprava</t>
  </si>
  <si>
    <t>Ostatné náklady</t>
  </si>
  <si>
    <t>Réžia</t>
  </si>
  <si>
    <t>Hudobná réžia</t>
  </si>
  <si>
    <t>Dirigent</t>
  </si>
  <si>
    <t>Vizážista</t>
  </si>
  <si>
    <t>Fotograf</t>
  </si>
  <si>
    <t>Dekoratéri</t>
  </si>
  <si>
    <t>Tlmočníci</t>
  </si>
  <si>
    <t>Projekcie - SND - na scéne</t>
  </si>
  <si>
    <t>Stavba - scéna</t>
  </si>
  <si>
    <t>Kvetinová výzd.-ikebany</t>
  </si>
  <si>
    <t>Kostýmy pre hostesky</t>
  </si>
  <si>
    <t>Prenájom priest. na skúšky</t>
  </si>
  <si>
    <t>Fotografie</t>
  </si>
  <si>
    <t>Tlač menu a vínnych lístkov</t>
  </si>
  <si>
    <t>Darčeky pre hostí</t>
  </si>
  <si>
    <t>Kytice pre účinkujúcich</t>
  </si>
  <si>
    <t>Upratovacia služba</t>
  </si>
  <si>
    <t>Hudobné vystúpenie - orchester</t>
  </si>
  <si>
    <t>Príloha č. 1</t>
  </si>
  <si>
    <t>Príloha č.1</t>
  </si>
  <si>
    <t xml:space="preserve">Informácia o čerpaní verejných zdrojov na zabezpečenie osláv vstupu SR do EÚ </t>
  </si>
  <si>
    <t>rozpočtové opatrenie 9 / 2004</t>
  </si>
  <si>
    <t>detail</t>
  </si>
  <si>
    <t>CENA</t>
  </si>
  <si>
    <t>DPH</t>
  </si>
  <si>
    <t xml:space="preserve">SPOLU  </t>
  </si>
  <si>
    <t xml:space="preserve"> poznámka</t>
  </si>
  <si>
    <t>popis</t>
  </si>
  <si>
    <t>bez DPH</t>
  </si>
  <si>
    <t>JE</t>
  </si>
  <si>
    <t xml:space="preserve"> produkcia</t>
  </si>
  <si>
    <t xml:space="preserve"> Večer SR + recepcia</t>
  </si>
  <si>
    <t>fa č.</t>
  </si>
  <si>
    <t>dodávateľ</t>
  </si>
  <si>
    <t>od klienta</t>
  </si>
  <si>
    <t xml:space="preserve"> EO ÚV</t>
  </si>
  <si>
    <t xml:space="preserve"> Prenájom divadla</t>
  </si>
  <si>
    <t>Príloha č.2</t>
  </si>
  <si>
    <t xml:space="preserve"> Promea</t>
  </si>
  <si>
    <t xml:space="preserve"> Iné výdavky</t>
  </si>
  <si>
    <t>Príloha č.3</t>
  </si>
  <si>
    <t xml:space="preserve"> SND</t>
  </si>
  <si>
    <t xml:space="preserve"> Fotoreportáž </t>
  </si>
  <si>
    <t xml:space="preserve"> určená na web a CD</t>
  </si>
  <si>
    <t>SPOLU</t>
  </si>
  <si>
    <t xml:space="preserve"> Rajecký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</si>
</sst>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 CE"/>
      <family val="0"/>
    </font>
    <font>
      <sz val="8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u val="single"/>
      <sz val="10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4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6" fontId="0" fillId="0" borderId="0" xfId="0" applyNumberFormat="1" applyAlignment="1">
      <alignment/>
    </xf>
    <xf numFmtId="6" fontId="7" fillId="0" borderId="0" xfId="0" applyNumberFormat="1" applyFont="1" applyAlignment="1">
      <alignment/>
    </xf>
    <xf numFmtId="0" fontId="0" fillId="0" borderId="2" xfId="0" applyBorder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/>
    </xf>
    <xf numFmtId="0" fontId="0" fillId="0" borderId="0" xfId="0" applyFill="1" applyBorder="1" applyAlignment="1">
      <alignment/>
    </xf>
    <xf numFmtId="5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5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6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5" fontId="8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0" fontId="10" fillId="0" borderId="2" xfId="0" applyFont="1" applyBorder="1" applyAlignment="1">
      <alignment/>
    </xf>
    <xf numFmtId="0" fontId="0" fillId="0" borderId="2" xfId="0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9" fillId="0" borderId="0" xfId="0" applyNumberFormat="1" applyFont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11" fillId="0" borderId="7" xfId="0" applyFont="1" applyBorder="1" applyAlignment="1">
      <alignment/>
    </xf>
    <xf numFmtId="3" fontId="9" fillId="0" borderId="8" xfId="0" applyNumberFormat="1" applyFont="1" applyBorder="1" applyAlignment="1">
      <alignment/>
    </xf>
    <xf numFmtId="0" fontId="9" fillId="0" borderId="9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0" fillId="2" borderId="11" xfId="0" applyFill="1" applyBorder="1" applyAlignment="1">
      <alignment/>
    </xf>
    <xf numFmtId="0" fontId="9" fillId="2" borderId="12" xfId="0" applyFont="1" applyFill="1" applyBorder="1" applyAlignment="1">
      <alignment/>
    </xf>
    <xf numFmtId="3" fontId="0" fillId="2" borderId="12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9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3" fontId="0" fillId="2" borderId="16" xfId="0" applyNumberFormat="1" applyFill="1" applyBorder="1" applyAlignment="1">
      <alignment/>
    </xf>
    <xf numFmtId="0" fontId="16" fillId="0" borderId="0" xfId="0" applyFont="1" applyAlignment="1">
      <alignment/>
    </xf>
    <xf numFmtId="3" fontId="0" fillId="0" borderId="2" xfId="0" applyNumberFormat="1" applyFill="1" applyBorder="1" applyAlignment="1">
      <alignment/>
    </xf>
    <xf numFmtId="0" fontId="17" fillId="0" borderId="0" xfId="0" applyFont="1" applyAlignment="1">
      <alignment/>
    </xf>
    <xf numFmtId="0" fontId="17" fillId="0" borderId="14" xfId="0" applyFont="1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14" xfId="0" applyFont="1" applyBorder="1" applyAlignment="1">
      <alignment/>
    </xf>
    <xf numFmtId="3" fontId="12" fillId="0" borderId="17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1" fillId="0" borderId="16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7" fillId="2" borderId="15" xfId="0" applyFont="1" applyFill="1" applyBorder="1" applyAlignment="1">
      <alignment/>
    </xf>
    <xf numFmtId="0" fontId="0" fillId="0" borderId="19" xfId="0" applyBorder="1" applyAlignment="1">
      <alignment/>
    </xf>
    <xf numFmtId="0" fontId="17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1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2" xfId="0" applyFont="1" applyBorder="1" applyAlignment="1">
      <alignment/>
    </xf>
    <xf numFmtId="0" fontId="12" fillId="0" borderId="19" xfId="0" applyFont="1" applyBorder="1" applyAlignment="1">
      <alignment/>
    </xf>
    <xf numFmtId="3" fontId="10" fillId="0" borderId="20" xfId="0" applyNumberFormat="1" applyFont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2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20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9" fillId="0" borderId="0" xfId="0" applyFont="1" applyFill="1" applyAlignment="1">
      <alignment/>
    </xf>
    <xf numFmtId="0" fontId="0" fillId="0" borderId="19" xfId="0" applyFont="1" applyBorder="1" applyAlignment="1">
      <alignment/>
    </xf>
    <xf numFmtId="0" fontId="0" fillId="0" borderId="21" xfId="0" applyFill="1" applyBorder="1" applyAlignment="1">
      <alignment/>
    </xf>
    <xf numFmtId="0" fontId="12" fillId="0" borderId="0" xfId="0" applyFont="1" applyAlignment="1">
      <alignment/>
    </xf>
    <xf numFmtId="0" fontId="12" fillId="0" borderId="22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21" fillId="0" borderId="2" xfId="0" applyFont="1" applyBorder="1" applyAlignment="1">
      <alignment/>
    </xf>
    <xf numFmtId="0" fontId="20" fillId="2" borderId="1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3" fontId="9" fillId="2" borderId="18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Border="1" applyAlignment="1">
      <alignment horizontal="right"/>
    </xf>
    <xf numFmtId="0" fontId="22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1" fillId="0" borderId="0" xfId="0" applyNumberFormat="1" applyFont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4" fontId="10" fillId="0" borderId="26" xfId="0" applyNumberFormat="1" applyFont="1" applyBorder="1" applyAlignment="1">
      <alignment/>
    </xf>
    <xf numFmtId="4" fontId="10" fillId="3" borderId="26" xfId="0" applyNumberFormat="1" applyFont="1" applyFill="1" applyBorder="1" applyAlignment="1">
      <alignment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" xfId="0" applyBorder="1" applyAlignment="1">
      <alignment/>
    </xf>
    <xf numFmtId="4" fontId="0" fillId="0" borderId="30" xfId="0" applyNumberFormat="1" applyBorder="1" applyAlignment="1">
      <alignment horizontal="center"/>
    </xf>
    <xf numFmtId="4" fontId="9" fillId="3" borderId="30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3" borderId="33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4" fontId="0" fillId="0" borderId="37" xfId="0" applyNumberFormat="1" applyBorder="1" applyAlignment="1">
      <alignment/>
    </xf>
    <xf numFmtId="4" fontId="0" fillId="3" borderId="37" xfId="0" applyNumberFormat="1" applyFill="1" applyBorder="1" applyAlignment="1">
      <alignment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4" fontId="0" fillId="0" borderId="40" xfId="0" applyNumberFormat="1" applyBorder="1" applyAlignment="1">
      <alignment/>
    </xf>
    <xf numFmtId="4" fontId="0" fillId="3" borderId="4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8" xfId="0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41" xfId="0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7" xfId="0" applyFont="1" applyBorder="1" applyAlignment="1">
      <alignment horizontal="left"/>
    </xf>
    <xf numFmtId="0" fontId="0" fillId="0" borderId="42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40" xfId="0" applyFont="1" applyBorder="1" applyAlignment="1">
      <alignment horizontal="left"/>
    </xf>
    <xf numFmtId="3" fontId="0" fillId="0" borderId="42" xfId="0" applyNumberFormat="1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 horizontal="right"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3" borderId="43" xfId="0" applyNumberFormat="1" applyFill="1" applyBorder="1" applyAlignment="1">
      <alignment/>
    </xf>
    <xf numFmtId="0" fontId="0" fillId="0" borderId="44" xfId="0" applyBorder="1" applyAlignment="1">
      <alignment/>
    </xf>
    <xf numFmtId="0" fontId="10" fillId="0" borderId="47" xfId="0" applyFont="1" applyBorder="1" applyAlignment="1">
      <alignment/>
    </xf>
    <xf numFmtId="0" fontId="12" fillId="0" borderId="48" xfId="0" applyFont="1" applyBorder="1" applyAlignment="1">
      <alignment/>
    </xf>
    <xf numFmtId="3" fontId="12" fillId="0" borderId="49" xfId="0" applyNumberFormat="1" applyFont="1" applyBorder="1" applyAlignment="1">
      <alignment/>
    </xf>
    <xf numFmtId="3" fontId="12" fillId="3" borderId="50" xfId="0" applyNumberFormat="1" applyFont="1" applyFill="1" applyBorder="1" applyAlignment="1">
      <alignment/>
    </xf>
    <xf numFmtId="4" fontId="12" fillId="0" borderId="47" xfId="0" applyNumberFormat="1" applyFont="1" applyBorder="1" applyAlignment="1">
      <alignment/>
    </xf>
    <xf numFmtId="4" fontId="10" fillId="3" borderId="47" xfId="0" applyNumberFormat="1" applyFont="1" applyFill="1" applyBorder="1" applyAlignment="1">
      <alignment/>
    </xf>
    <xf numFmtId="0" fontId="0" fillId="0" borderId="51" xfId="0" applyBorder="1" applyAlignment="1">
      <alignment/>
    </xf>
    <xf numFmtId="17" fontId="0" fillId="0" borderId="32" xfId="0" applyNumberFormat="1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4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1">
      <selection activeCell="C4" sqref="C4"/>
    </sheetView>
  </sheetViews>
  <sheetFormatPr defaultColWidth="9.00390625" defaultRowHeight="12.75"/>
  <cols>
    <col min="7" max="7" width="23.875" style="0" bestFit="1" customWidth="1"/>
  </cols>
  <sheetData>
    <row r="1" spans="1:7" ht="12.75">
      <c r="A1" s="8"/>
      <c r="B1" s="8"/>
      <c r="C1" s="8"/>
      <c r="D1" s="8"/>
      <c r="E1" s="8"/>
      <c r="F1" s="8"/>
      <c r="G1" s="9"/>
    </row>
    <row r="2" spans="1:7" ht="12.75">
      <c r="A2" s="8"/>
      <c r="B2" s="8"/>
      <c r="C2" s="8"/>
      <c r="D2" s="8"/>
      <c r="E2" s="8"/>
      <c r="F2" s="8"/>
      <c r="G2" s="9"/>
    </row>
    <row r="3" spans="1:7" ht="12.75">
      <c r="A3" s="8"/>
      <c r="B3" s="8"/>
      <c r="C3" s="8"/>
      <c r="D3" s="8"/>
      <c r="E3" s="8"/>
      <c r="F3" s="8"/>
      <c r="G3" s="9"/>
    </row>
    <row r="4" spans="1:7" ht="12.75">
      <c r="A4" s="10"/>
      <c r="B4" s="10"/>
      <c r="C4" s="10"/>
      <c r="D4" s="8"/>
      <c r="E4" s="8"/>
      <c r="F4" s="8"/>
      <c r="G4" s="9"/>
    </row>
    <row r="5" spans="1:7" ht="15.75">
      <c r="A5" s="8"/>
      <c r="B5" s="8"/>
      <c r="C5" s="11"/>
      <c r="D5" s="11"/>
      <c r="E5" s="11"/>
      <c r="F5" s="12"/>
      <c r="G5" s="9"/>
    </row>
    <row r="6" spans="1:7" ht="12.75">
      <c r="A6" s="8"/>
      <c r="B6" s="12"/>
      <c r="C6" s="8"/>
      <c r="D6" s="8"/>
      <c r="E6" s="8"/>
      <c r="F6" s="8"/>
      <c r="G6" s="9"/>
    </row>
    <row r="7" spans="1:7" ht="12.75">
      <c r="A7" s="8"/>
      <c r="B7" s="12"/>
      <c r="C7" s="8"/>
      <c r="D7" s="8"/>
      <c r="E7" s="8"/>
      <c r="F7" s="8"/>
      <c r="G7" s="9"/>
    </row>
    <row r="8" spans="1:7" ht="12.75">
      <c r="A8" s="8"/>
      <c r="B8" s="12"/>
      <c r="C8" s="8"/>
      <c r="D8" s="8"/>
      <c r="E8" s="8"/>
      <c r="F8" s="8"/>
      <c r="G8" s="9"/>
    </row>
    <row r="9" spans="1:7" ht="12.75">
      <c r="A9" s="10"/>
      <c r="B9" s="13"/>
      <c r="C9" s="10"/>
      <c r="D9" s="10"/>
      <c r="E9" s="10"/>
      <c r="F9" s="8"/>
      <c r="G9" s="9"/>
    </row>
    <row r="10" spans="1:7" ht="12.75">
      <c r="A10" s="8"/>
      <c r="B10" s="8"/>
      <c r="C10" s="8"/>
      <c r="D10" s="8"/>
      <c r="E10" s="8"/>
      <c r="F10" s="8"/>
      <c r="G10" s="9"/>
    </row>
    <row r="11" spans="1:8" ht="12.75">
      <c r="A11" s="8"/>
      <c r="B11" s="8"/>
      <c r="C11" s="8"/>
      <c r="D11" s="8"/>
      <c r="E11" s="8"/>
      <c r="F11" s="12"/>
      <c r="G11" s="14"/>
      <c r="H11" s="1"/>
    </row>
    <row r="12" spans="1:8" ht="12.75">
      <c r="A12" s="8"/>
      <c r="B12" s="8"/>
      <c r="C12" s="8"/>
      <c r="D12" s="8"/>
      <c r="E12" s="8"/>
      <c r="F12" s="15"/>
      <c r="G12" s="16"/>
      <c r="H12" s="1"/>
    </row>
    <row r="13" spans="1:8" ht="12.75">
      <c r="A13" s="8"/>
      <c r="B13" s="17"/>
      <c r="C13" s="8"/>
      <c r="D13" s="8"/>
      <c r="E13" s="18"/>
      <c r="F13" s="8"/>
      <c r="G13" s="9"/>
      <c r="H13" s="3"/>
    </row>
    <row r="14" spans="1:8" ht="12.75">
      <c r="A14" s="8"/>
      <c r="B14" s="8"/>
      <c r="C14" s="8"/>
      <c r="D14" s="8"/>
      <c r="E14" s="18"/>
      <c r="F14" s="8"/>
      <c r="G14" s="9"/>
      <c r="H14" s="3"/>
    </row>
    <row r="15" spans="1:8" ht="12.75">
      <c r="A15" s="8"/>
      <c r="B15" s="8"/>
      <c r="C15" s="8"/>
      <c r="D15" s="8"/>
      <c r="E15" s="8"/>
      <c r="F15" s="8"/>
      <c r="G15" s="9"/>
      <c r="H15" s="3"/>
    </row>
    <row r="16" spans="1:8" ht="12.75">
      <c r="A16" s="8"/>
      <c r="B16" s="8"/>
      <c r="C16" s="8"/>
      <c r="D16" s="8"/>
      <c r="E16" s="8"/>
      <c r="F16" s="8"/>
      <c r="G16" s="9"/>
      <c r="H16" s="3"/>
    </row>
    <row r="17" spans="1:8" ht="12.75">
      <c r="A17" s="8"/>
      <c r="B17" s="8"/>
      <c r="C17" s="8"/>
      <c r="D17" s="8"/>
      <c r="E17" s="8"/>
      <c r="F17" s="8"/>
      <c r="G17" s="9"/>
      <c r="H17" s="3"/>
    </row>
    <row r="18" spans="1:8" ht="12.75">
      <c r="A18" s="12"/>
      <c r="B18" s="12"/>
      <c r="C18" s="8"/>
      <c r="D18" s="8"/>
      <c r="E18" s="8"/>
      <c r="F18" s="8"/>
      <c r="G18" s="9"/>
      <c r="H18" s="4"/>
    </row>
    <row r="19" spans="1:7" ht="12.75">
      <c r="A19" s="8"/>
      <c r="B19" s="8"/>
      <c r="C19" s="8"/>
      <c r="D19" s="12"/>
      <c r="E19" s="12"/>
      <c r="F19" s="12"/>
      <c r="G19" s="14"/>
    </row>
    <row r="20" spans="1:8" ht="12.75">
      <c r="A20" s="8"/>
      <c r="B20" s="8"/>
      <c r="C20" s="8"/>
      <c r="D20" s="8"/>
      <c r="E20" s="12"/>
      <c r="F20" s="12"/>
      <c r="G20" s="14"/>
      <c r="H20" s="1"/>
    </row>
    <row r="21" spans="1:7" ht="12.75">
      <c r="A21" s="8"/>
      <c r="B21" s="8"/>
      <c r="C21" s="8"/>
      <c r="D21" s="8"/>
      <c r="E21" s="8"/>
      <c r="F21" s="8"/>
      <c r="G21" s="9"/>
    </row>
    <row r="22" spans="1:7" ht="12.75">
      <c r="A22" s="8"/>
      <c r="B22" s="8"/>
      <c r="C22" s="8"/>
      <c r="D22" s="8"/>
      <c r="E22" s="8"/>
      <c r="F22" s="8"/>
      <c r="G22" s="9"/>
    </row>
    <row r="23" spans="1:7" ht="12.75">
      <c r="A23" s="8"/>
      <c r="B23" s="8"/>
      <c r="C23" s="8"/>
      <c r="D23" s="8"/>
      <c r="E23" s="8"/>
      <c r="F23" s="19"/>
      <c r="G23" s="9"/>
    </row>
    <row r="24" spans="1:7" ht="12.75">
      <c r="A24" s="8"/>
      <c r="B24" s="8"/>
      <c r="C24" s="8"/>
      <c r="D24" s="8"/>
      <c r="E24" s="8"/>
      <c r="F24" s="8"/>
      <c r="G24" s="9"/>
    </row>
    <row r="25" spans="1:7" ht="12.75">
      <c r="A25" s="8"/>
      <c r="B25" s="8"/>
      <c r="C25" s="8"/>
      <c r="D25" s="8"/>
      <c r="E25" s="8"/>
      <c r="F25" s="8"/>
      <c r="G25" s="9"/>
    </row>
    <row r="26" spans="1:7" ht="12.75">
      <c r="A26" s="8"/>
      <c r="B26" s="8"/>
      <c r="C26" s="8"/>
      <c r="D26" s="8"/>
      <c r="E26" s="8"/>
      <c r="F26" s="8"/>
      <c r="G26" s="9"/>
    </row>
    <row r="27" spans="1:7" ht="12.75">
      <c r="A27" s="8"/>
      <c r="B27" s="8"/>
      <c r="C27" s="8"/>
      <c r="D27" s="8"/>
      <c r="E27" s="8"/>
      <c r="F27" s="8"/>
      <c r="G27" s="9"/>
    </row>
    <row r="28" spans="1:7" ht="12.75">
      <c r="A28" s="8"/>
      <c r="B28" s="12"/>
      <c r="C28" s="8"/>
      <c r="D28" s="8"/>
      <c r="E28" s="8"/>
      <c r="F28" s="8"/>
      <c r="G28" s="9"/>
    </row>
    <row r="29" spans="1:7" ht="12.75">
      <c r="A29" s="8"/>
      <c r="B29" s="8"/>
      <c r="C29" s="8"/>
      <c r="D29" s="8"/>
      <c r="E29" s="12"/>
      <c r="F29" s="12"/>
      <c r="G29" s="14"/>
    </row>
    <row r="30" spans="1:7" ht="12.75">
      <c r="A30" s="8"/>
      <c r="B30" s="8"/>
      <c r="C30" s="8"/>
      <c r="D30" s="8"/>
      <c r="E30" s="8"/>
      <c r="F30" s="8"/>
      <c r="G30" s="9"/>
    </row>
    <row r="31" spans="1:8" ht="12.75">
      <c r="A31" s="8"/>
      <c r="B31" s="8"/>
      <c r="C31" s="8"/>
      <c r="D31" s="8"/>
      <c r="E31" s="8"/>
      <c r="F31" s="8"/>
      <c r="G31" s="9"/>
      <c r="H31" s="3"/>
    </row>
    <row r="32" spans="1:8" ht="12.75">
      <c r="A32" s="8"/>
      <c r="B32" s="8"/>
      <c r="C32" s="8"/>
      <c r="D32" s="8"/>
      <c r="E32" s="8"/>
      <c r="F32" s="8"/>
      <c r="G32" s="9"/>
      <c r="H32" s="3"/>
    </row>
    <row r="33" spans="1:8" ht="12.75">
      <c r="A33" s="8"/>
      <c r="B33" s="8"/>
      <c r="C33" s="8"/>
      <c r="D33" s="8"/>
      <c r="E33" s="8"/>
      <c r="F33" s="8"/>
      <c r="G33" s="9"/>
      <c r="H33" s="3"/>
    </row>
    <row r="34" spans="1:8" ht="12.75">
      <c r="A34" s="8"/>
      <c r="B34" s="8"/>
      <c r="C34" s="8"/>
      <c r="D34" s="8"/>
      <c r="E34" s="8"/>
      <c r="F34" s="8"/>
      <c r="G34" s="9"/>
      <c r="H34" s="3"/>
    </row>
    <row r="35" spans="1:8" ht="12.75">
      <c r="A35" s="8"/>
      <c r="B35" s="8"/>
      <c r="C35" s="8"/>
      <c r="D35" s="8"/>
      <c r="E35" s="8"/>
      <c r="F35" s="8"/>
      <c r="G35" s="9"/>
      <c r="H35" s="3"/>
    </row>
    <row r="36" spans="1:8" ht="12.75">
      <c r="A36" s="8"/>
      <c r="B36" s="12"/>
      <c r="C36" s="8"/>
      <c r="D36" s="8"/>
      <c r="E36" s="8"/>
      <c r="F36" s="8"/>
      <c r="G36" s="9"/>
      <c r="H36" s="3"/>
    </row>
    <row r="37" spans="1:8" ht="12.75">
      <c r="A37" s="8"/>
      <c r="B37" s="12"/>
      <c r="C37" s="8"/>
      <c r="D37" s="8"/>
      <c r="E37" s="8"/>
      <c r="F37" s="8"/>
      <c r="G37" s="20"/>
      <c r="H37" s="4"/>
    </row>
    <row r="38" spans="1:8" ht="12.75">
      <c r="A38" s="8"/>
      <c r="B38" s="21"/>
      <c r="C38" s="8"/>
      <c r="D38" s="8"/>
      <c r="E38" s="8"/>
      <c r="F38" s="8"/>
      <c r="G38" s="9"/>
      <c r="H38" s="4"/>
    </row>
    <row r="39" spans="1:8" ht="12.75">
      <c r="A39" s="8"/>
      <c r="B39" s="21"/>
      <c r="C39" s="8"/>
      <c r="D39" s="8"/>
      <c r="E39" s="8"/>
      <c r="F39" s="8"/>
      <c r="G39" s="9"/>
      <c r="H39" s="4"/>
    </row>
    <row r="40" spans="1:8" ht="12.75">
      <c r="A40" s="8"/>
      <c r="B40" s="21"/>
      <c r="C40" s="8"/>
      <c r="D40" s="8"/>
      <c r="E40" s="8"/>
      <c r="F40" s="8"/>
      <c r="G40" s="9"/>
      <c r="H40" s="4"/>
    </row>
    <row r="41" spans="1:8" ht="12.75">
      <c r="A41" s="8"/>
      <c r="B41" s="21"/>
      <c r="C41" s="8"/>
      <c r="D41" s="8"/>
      <c r="E41" s="8"/>
      <c r="F41" s="8"/>
      <c r="G41" s="9"/>
      <c r="H41" s="4"/>
    </row>
    <row r="42" spans="1:8" ht="12.75">
      <c r="A42" s="8"/>
      <c r="B42" s="21"/>
      <c r="C42" s="8"/>
      <c r="D42" s="8"/>
      <c r="E42" s="8"/>
      <c r="F42" s="8"/>
      <c r="G42" s="9"/>
      <c r="H42" s="4"/>
    </row>
    <row r="43" spans="1:8" ht="12.75">
      <c r="A43" s="8"/>
      <c r="B43" s="21"/>
      <c r="C43" s="8"/>
      <c r="D43" s="8"/>
      <c r="E43" s="8"/>
      <c r="F43" s="8"/>
      <c r="G43" s="9"/>
      <c r="H43" s="4"/>
    </row>
    <row r="44" spans="1:8" ht="12.75">
      <c r="A44" s="8"/>
      <c r="B44" s="12"/>
      <c r="C44" s="8"/>
      <c r="D44" s="8"/>
      <c r="E44" s="8"/>
      <c r="F44" s="8"/>
      <c r="G44" s="9"/>
      <c r="H44" s="4"/>
    </row>
    <row r="45" spans="1:8" ht="12.75">
      <c r="A45" s="8"/>
      <c r="B45" s="12"/>
      <c r="C45" s="8"/>
      <c r="D45" s="8"/>
      <c r="E45" s="8"/>
      <c r="F45" s="12"/>
      <c r="G45" s="20"/>
      <c r="H45" s="4"/>
    </row>
    <row r="46" spans="1:8" ht="12.75">
      <c r="A46" s="8"/>
      <c r="B46" s="21"/>
      <c r="C46" s="8"/>
      <c r="D46" s="8"/>
      <c r="E46" s="8"/>
      <c r="F46" s="8"/>
      <c r="G46" s="9"/>
      <c r="H46" s="4"/>
    </row>
    <row r="47" spans="1:8" ht="12.75">
      <c r="A47" s="8"/>
      <c r="B47" s="21"/>
      <c r="C47" s="21"/>
      <c r="D47" s="8"/>
      <c r="E47" s="8"/>
      <c r="F47" s="8"/>
      <c r="G47" s="9"/>
      <c r="H47" s="4"/>
    </row>
    <row r="48" spans="1:8" ht="12.75">
      <c r="A48" s="8"/>
      <c r="B48" s="21"/>
      <c r="C48" s="8"/>
      <c r="D48" s="8"/>
      <c r="E48" s="8"/>
      <c r="F48" s="8"/>
      <c r="G48" s="9"/>
      <c r="H48" s="4"/>
    </row>
    <row r="49" spans="1:8" ht="12.75">
      <c r="A49" s="8"/>
      <c r="B49" s="8"/>
      <c r="C49" s="21"/>
      <c r="D49" s="21"/>
      <c r="E49" s="8"/>
      <c r="F49" s="8"/>
      <c r="G49" s="9"/>
      <c r="H49" s="4"/>
    </row>
    <row r="50" spans="1:8" ht="12.75">
      <c r="A50" s="8"/>
      <c r="B50" s="8"/>
      <c r="C50" s="21"/>
      <c r="D50" s="21"/>
      <c r="E50" s="8"/>
      <c r="F50" s="8"/>
      <c r="G50" s="9"/>
      <c r="H50" s="4"/>
    </row>
    <row r="51" spans="1:8" ht="12.75">
      <c r="A51" s="8"/>
      <c r="B51" s="8"/>
      <c r="C51" s="21"/>
      <c r="D51" s="21"/>
      <c r="E51" s="8"/>
      <c r="F51" s="8"/>
      <c r="G51" s="9"/>
      <c r="H51" s="4"/>
    </row>
    <row r="52" spans="1:8" ht="12.75">
      <c r="A52" s="8"/>
      <c r="B52" s="8"/>
      <c r="C52" s="21"/>
      <c r="D52" s="21"/>
      <c r="E52" s="8"/>
      <c r="F52" s="8"/>
      <c r="G52" s="9"/>
      <c r="H52" s="4"/>
    </row>
    <row r="53" spans="1:8" ht="12.75">
      <c r="A53" s="8"/>
      <c r="B53" s="8"/>
      <c r="C53" s="21"/>
      <c r="D53" s="21"/>
      <c r="E53" s="8"/>
      <c r="F53" s="8"/>
      <c r="G53" s="9"/>
      <c r="H53" s="4"/>
    </row>
    <row r="54" spans="1:8" ht="12.75">
      <c r="A54" s="8"/>
      <c r="B54" s="8"/>
      <c r="C54" s="21"/>
      <c r="D54" s="21"/>
      <c r="E54" s="8"/>
      <c r="F54" s="8"/>
      <c r="G54" s="9"/>
      <c r="H54" s="4"/>
    </row>
    <row r="55" spans="1:8" ht="12.75">
      <c r="A55" s="8"/>
      <c r="B55" s="12"/>
      <c r="C55" s="21"/>
      <c r="D55" s="21"/>
      <c r="E55" s="8"/>
      <c r="F55" s="8"/>
      <c r="G55" s="9"/>
      <c r="H55" s="4"/>
    </row>
    <row r="56" spans="1:8" ht="12.75">
      <c r="A56" s="8"/>
      <c r="B56" s="12"/>
      <c r="C56" s="21"/>
      <c r="D56" s="21"/>
      <c r="E56" s="8"/>
      <c r="F56" s="12"/>
      <c r="G56" s="14"/>
      <c r="H56" s="4"/>
    </row>
    <row r="57" spans="1:8" ht="12.75">
      <c r="A57" s="8"/>
      <c r="B57" s="21"/>
      <c r="C57" s="21"/>
      <c r="D57" s="21"/>
      <c r="E57" s="21"/>
      <c r="F57" s="21"/>
      <c r="G57" s="9"/>
      <c r="H57" s="4"/>
    </row>
    <row r="58" spans="1:8" ht="12.75">
      <c r="A58" s="8"/>
      <c r="B58" s="21"/>
      <c r="C58" s="21"/>
      <c r="D58" s="21"/>
      <c r="E58" s="21"/>
      <c r="F58" s="21"/>
      <c r="G58" s="9"/>
      <c r="H58" s="4"/>
    </row>
    <row r="59" spans="1:8" ht="12.75">
      <c r="A59" s="8"/>
      <c r="B59" s="21"/>
      <c r="C59" s="21"/>
      <c r="D59" s="21"/>
      <c r="E59" s="21"/>
      <c r="F59" s="21"/>
      <c r="G59" s="9"/>
      <c r="H59" s="4"/>
    </row>
    <row r="60" spans="1:8" ht="12.75">
      <c r="A60" s="8"/>
      <c r="B60" s="12"/>
      <c r="C60" s="21"/>
      <c r="D60" s="21"/>
      <c r="E60" s="21"/>
      <c r="F60" s="21"/>
      <c r="G60" s="9"/>
      <c r="H60" s="4"/>
    </row>
    <row r="61" spans="1:8" ht="12.75">
      <c r="A61" s="8"/>
      <c r="B61" s="12"/>
      <c r="C61" s="12"/>
      <c r="D61" s="12"/>
      <c r="E61" s="22"/>
      <c r="F61" s="23"/>
      <c r="G61" s="24"/>
      <c r="H61" s="4"/>
    </row>
    <row r="62" spans="1:8" ht="12.75">
      <c r="A62" s="8"/>
      <c r="B62" s="12"/>
      <c r="C62" s="12"/>
      <c r="D62" s="12"/>
      <c r="E62" s="12"/>
      <c r="F62" s="22"/>
      <c r="G62" s="24"/>
      <c r="H62" s="4"/>
    </row>
    <row r="63" spans="1:7" ht="12.75">
      <c r="A63" s="8"/>
      <c r="B63" s="12"/>
      <c r="C63" s="12"/>
      <c r="D63" s="12"/>
      <c r="E63" s="12"/>
      <c r="F63" s="22"/>
      <c r="G63" s="24"/>
    </row>
    <row r="64" spans="1:8" ht="12.75">
      <c r="A64" s="8"/>
      <c r="B64" s="8"/>
      <c r="C64" s="8"/>
      <c r="D64" s="8"/>
      <c r="E64" s="8"/>
      <c r="F64" s="8"/>
      <c r="G64" s="9"/>
      <c r="H64" s="4"/>
    </row>
    <row r="65" spans="1:7" ht="12.75">
      <c r="A65" s="8"/>
      <c r="B65" s="8"/>
      <c r="C65" s="8"/>
      <c r="D65" s="8"/>
      <c r="E65" s="8"/>
      <c r="F65" s="8"/>
      <c r="G65" s="9"/>
    </row>
    <row r="66" spans="1:7" ht="12.75">
      <c r="A66" s="8"/>
      <c r="B66" s="8"/>
      <c r="C66" s="8"/>
      <c r="D66" s="8"/>
      <c r="E66" s="8"/>
      <c r="F66" s="8"/>
      <c r="G66" s="9"/>
    </row>
    <row r="67" spans="1:7" ht="12.75">
      <c r="A67" s="8"/>
      <c r="B67" s="8"/>
      <c r="C67" s="8"/>
      <c r="D67" s="8"/>
      <c r="E67" s="8"/>
      <c r="F67" s="8"/>
      <c r="G67" s="9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3"/>
  <sheetViews>
    <sheetView workbookViewId="0" topLeftCell="A1">
      <selection activeCell="B9" sqref="B9"/>
    </sheetView>
  </sheetViews>
  <sheetFormatPr defaultColWidth="9.00390625" defaultRowHeight="12.75"/>
  <cols>
    <col min="1" max="1" width="2.375" style="0" bestFit="1" customWidth="1"/>
    <col min="2" max="2" width="38.75390625" style="0" bestFit="1" customWidth="1"/>
    <col min="3" max="3" width="7.125" style="0" bestFit="1" customWidth="1"/>
    <col min="4" max="4" width="8.00390625" style="0" bestFit="1" customWidth="1"/>
    <col min="5" max="5" width="6.625" style="0" bestFit="1" customWidth="1"/>
    <col min="6" max="6" width="9.25390625" style="0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8"/>
      <c r="E4" s="8"/>
      <c r="F4" s="8"/>
      <c r="G4" s="8"/>
    </row>
    <row r="5" spans="1:7" ht="12.75">
      <c r="A5" s="26"/>
      <c r="B5" s="26"/>
      <c r="C5" s="27"/>
      <c r="D5" s="27"/>
      <c r="E5" s="27"/>
      <c r="F5" s="27"/>
      <c r="G5" s="8"/>
    </row>
    <row r="6" spans="1:7" ht="12.75">
      <c r="A6" s="8"/>
      <c r="B6" s="8"/>
      <c r="C6" s="8"/>
      <c r="D6" s="8"/>
      <c r="E6" s="8"/>
      <c r="F6" s="25"/>
      <c r="G6" s="8"/>
    </row>
    <row r="7" spans="1:7" ht="12.75">
      <c r="A7" s="8"/>
      <c r="B7" s="8"/>
      <c r="C7" s="8"/>
      <c r="D7" s="8"/>
      <c r="E7" s="8"/>
      <c r="F7" s="25"/>
      <c r="G7" s="8"/>
    </row>
    <row r="8" spans="1:7" ht="12.75">
      <c r="A8" s="8"/>
      <c r="B8" s="8"/>
      <c r="C8" s="8"/>
      <c r="D8" s="8"/>
      <c r="E8" s="8"/>
      <c r="F8" s="25"/>
      <c r="G8" s="8"/>
    </row>
    <row r="9" spans="1:7" ht="12.75">
      <c r="A9" s="8"/>
      <c r="B9" s="8"/>
      <c r="C9" s="8"/>
      <c r="D9" s="8"/>
      <c r="E9" s="8"/>
      <c r="F9" s="25"/>
      <c r="G9" s="8"/>
    </row>
    <row r="10" spans="1:7" ht="12.75">
      <c r="A10" s="8"/>
      <c r="B10" s="8"/>
      <c r="C10" s="8"/>
      <c r="D10" s="8"/>
      <c r="E10" s="8"/>
      <c r="F10" s="25"/>
      <c r="G10" s="8"/>
    </row>
    <row r="11" spans="1:7" ht="12.75">
      <c r="A11" s="8"/>
      <c r="B11" s="8"/>
      <c r="C11" s="8"/>
      <c r="D11" s="8"/>
      <c r="E11" s="8"/>
      <c r="F11" s="25"/>
      <c r="G11" s="8"/>
    </row>
    <row r="12" spans="1:7" ht="12.75">
      <c r="A12" s="8"/>
      <c r="B12" s="8"/>
      <c r="C12" s="8"/>
      <c r="D12" s="8"/>
      <c r="E12" s="8"/>
      <c r="F12" s="25"/>
      <c r="G12" s="8"/>
    </row>
    <row r="13" spans="1:7" ht="12.75">
      <c r="A13" s="8"/>
      <c r="B13" s="8"/>
      <c r="C13" s="8"/>
      <c r="D13" s="8"/>
      <c r="E13" s="25"/>
      <c r="F13" s="25"/>
      <c r="G13" s="8"/>
    </row>
    <row r="14" spans="1:7" ht="12.75">
      <c r="A14" s="8"/>
      <c r="B14" s="8"/>
      <c r="C14" s="8"/>
      <c r="D14" s="8"/>
      <c r="E14" s="8"/>
      <c r="F14" s="25"/>
      <c r="G14" s="8"/>
    </row>
    <row r="15" spans="1:7" ht="12.75">
      <c r="A15" s="8"/>
      <c r="B15" s="8"/>
      <c r="C15" s="8"/>
      <c r="D15" s="8"/>
      <c r="E15" s="8"/>
      <c r="F15" s="25"/>
      <c r="G15" s="8"/>
    </row>
    <row r="16" spans="1:7" ht="12.75">
      <c r="A16" s="8"/>
      <c r="B16" s="8"/>
      <c r="C16" s="8"/>
      <c r="D16" s="8"/>
      <c r="E16" s="25"/>
      <c r="F16" s="25"/>
      <c r="G16" s="8"/>
    </row>
    <row r="17" spans="1:7" ht="12.75">
      <c r="A17" s="8"/>
      <c r="B17" s="8"/>
      <c r="C17" s="8"/>
      <c r="D17" s="8"/>
      <c r="E17" s="25"/>
      <c r="F17" s="25"/>
      <c r="G17" s="8"/>
    </row>
    <row r="18" spans="1:7" ht="12.75">
      <c r="A18" s="8"/>
      <c r="B18" s="8"/>
      <c r="C18" s="8"/>
      <c r="D18" s="8"/>
      <c r="E18" s="25"/>
      <c r="F18" s="25"/>
      <c r="G18" s="8"/>
    </row>
    <row r="19" spans="1:7" ht="12.75">
      <c r="A19" s="8"/>
      <c r="B19" s="8"/>
      <c r="C19" s="8"/>
      <c r="D19" s="8"/>
      <c r="E19" s="8"/>
      <c r="F19" s="25"/>
      <c r="G19" s="8"/>
    </row>
    <row r="20" spans="1:7" ht="12.75">
      <c r="A20" s="8"/>
      <c r="B20" s="8"/>
      <c r="C20" s="8"/>
      <c r="D20" s="8"/>
      <c r="E20" s="25"/>
      <c r="F20" s="25"/>
      <c r="G20" s="8"/>
    </row>
    <row r="21" spans="1:7" ht="12.75">
      <c r="A21" s="8"/>
      <c r="B21" s="8"/>
      <c r="C21" s="8"/>
      <c r="D21" s="8"/>
      <c r="E21" s="25"/>
      <c r="F21" s="25"/>
      <c r="G21" s="8"/>
    </row>
    <row r="22" spans="1:7" ht="12.75">
      <c r="A22" s="8"/>
      <c r="B22" s="8"/>
      <c r="C22" s="8"/>
      <c r="D22" s="8"/>
      <c r="E22" s="25"/>
      <c r="F22" s="25"/>
      <c r="G22" s="8"/>
    </row>
    <row r="23" spans="1:7" ht="12.75">
      <c r="A23" s="8"/>
      <c r="B23" s="8"/>
      <c r="C23" s="8"/>
      <c r="D23" s="8"/>
      <c r="E23" s="25"/>
      <c r="F23" s="25"/>
      <c r="G23" s="8"/>
    </row>
    <row r="24" spans="1:7" ht="12.75">
      <c r="A24" s="8"/>
      <c r="B24" s="8"/>
      <c r="C24" s="8"/>
      <c r="D24" s="8"/>
      <c r="E24" s="25"/>
      <c r="F24" s="25"/>
      <c r="G24" s="8"/>
    </row>
    <row r="25" spans="1:7" ht="12.75">
      <c r="A25" s="8"/>
      <c r="B25" s="8"/>
      <c r="C25" s="8"/>
      <c r="D25" s="8"/>
      <c r="E25" s="25"/>
      <c r="F25" s="25"/>
      <c r="G25" s="8"/>
    </row>
    <row r="26" spans="1:7" ht="12.75">
      <c r="A26" s="8"/>
      <c r="B26" s="8"/>
      <c r="C26" s="8"/>
      <c r="D26" s="8"/>
      <c r="E26" s="25"/>
      <c r="F26" s="25"/>
      <c r="G26" s="8"/>
    </row>
    <row r="27" spans="1:7" ht="12.75">
      <c r="A27" s="8"/>
      <c r="B27" s="8"/>
      <c r="C27" s="8"/>
      <c r="D27" s="8"/>
      <c r="E27" s="25"/>
      <c r="F27" s="25"/>
      <c r="G27" s="8"/>
    </row>
    <row r="28" spans="1:7" ht="12.75">
      <c r="A28" s="26"/>
      <c r="B28" s="26"/>
      <c r="C28" s="26"/>
      <c r="D28" s="26"/>
      <c r="E28" s="26"/>
      <c r="F28" s="28"/>
      <c r="G28" s="8"/>
    </row>
    <row r="29" spans="1:7" ht="12.75">
      <c r="A29" s="26"/>
      <c r="B29" s="26"/>
      <c r="C29" s="26"/>
      <c r="D29" s="26"/>
      <c r="E29" s="26"/>
      <c r="F29" s="26"/>
      <c r="G29" s="8"/>
    </row>
    <row r="30" spans="1:7" ht="12.75">
      <c r="A30" s="26"/>
      <c r="B30" s="26"/>
      <c r="C30" s="26"/>
      <c r="D30" s="26"/>
      <c r="E30" s="26"/>
      <c r="F30" s="26"/>
      <c r="G30" s="8"/>
    </row>
    <row r="31" spans="1:7" ht="12.75">
      <c r="A31" s="8"/>
      <c r="B31" s="8"/>
      <c r="C31" s="8"/>
      <c r="D31" s="8"/>
      <c r="E31" s="8"/>
      <c r="F31" s="8"/>
      <c r="G31" s="8"/>
    </row>
    <row r="32" spans="1:7" ht="12.75">
      <c r="A32" s="8"/>
      <c r="B32" s="8"/>
      <c r="C32" s="8"/>
      <c r="D32" s="8"/>
      <c r="E32" s="8"/>
      <c r="F32" s="8"/>
      <c r="G32" s="8"/>
    </row>
    <row r="33" spans="1:7" ht="12.75">
      <c r="A33" s="26"/>
      <c r="B33" s="26"/>
      <c r="C33" s="27"/>
      <c r="D33" s="27"/>
      <c r="E33" s="27"/>
      <c r="F33" s="27"/>
      <c r="G33" s="8"/>
    </row>
    <row r="34" spans="1:7" ht="12.75">
      <c r="A34" s="8"/>
      <c r="B34" s="8"/>
      <c r="C34" s="8"/>
      <c r="D34" s="8"/>
      <c r="E34" s="25"/>
      <c r="F34" s="25"/>
      <c r="G34" s="8"/>
    </row>
    <row r="35" spans="1:7" ht="12.75">
      <c r="A35" s="8"/>
      <c r="B35" s="8"/>
      <c r="C35" s="8"/>
      <c r="D35" s="8"/>
      <c r="E35" s="25"/>
      <c r="F35" s="25"/>
      <c r="G35" s="8"/>
    </row>
    <row r="36" spans="1:7" ht="12.75">
      <c r="A36" s="8"/>
      <c r="B36" s="8"/>
      <c r="C36" s="8"/>
      <c r="D36" s="8"/>
      <c r="E36" s="25"/>
      <c r="F36" s="25"/>
      <c r="G36" s="8"/>
    </row>
    <row r="37" spans="1:7" ht="12.75">
      <c r="A37" s="8"/>
      <c r="B37" s="8"/>
      <c r="C37" s="8"/>
      <c r="D37" s="8"/>
      <c r="E37" s="25"/>
      <c r="F37" s="25"/>
      <c r="G37" s="8"/>
    </row>
    <row r="38" spans="1:7" ht="12.75">
      <c r="A38" s="8"/>
      <c r="B38" s="8"/>
      <c r="C38" s="8"/>
      <c r="D38" s="8"/>
      <c r="E38" s="8"/>
      <c r="F38" s="8"/>
      <c r="G38" s="8"/>
    </row>
    <row r="39" spans="1:7" ht="12.75">
      <c r="A39" s="8"/>
      <c r="B39" s="8"/>
      <c r="C39" s="8"/>
      <c r="D39" s="8"/>
      <c r="E39" s="25"/>
      <c r="F39" s="25"/>
      <c r="G39" s="8"/>
    </row>
    <row r="40" spans="1:7" ht="12.75">
      <c r="A40" s="8"/>
      <c r="B40" s="8"/>
      <c r="C40" s="8"/>
      <c r="D40" s="8"/>
      <c r="E40" s="25"/>
      <c r="F40" s="25"/>
      <c r="G40" s="8"/>
    </row>
    <row r="41" spans="1:7" ht="12.75">
      <c r="A41" s="8"/>
      <c r="B41" s="8"/>
      <c r="C41" s="8"/>
      <c r="D41" s="8"/>
      <c r="E41" s="25"/>
      <c r="F41" s="25"/>
      <c r="G41" s="8"/>
    </row>
    <row r="42" spans="1:7" ht="12.75">
      <c r="A42" s="8"/>
      <c r="B42" s="8"/>
      <c r="C42" s="8"/>
      <c r="D42" s="8"/>
      <c r="E42" s="25"/>
      <c r="F42" s="25"/>
      <c r="G42" s="8"/>
    </row>
    <row r="43" spans="1:7" ht="12.75">
      <c r="A43" s="8"/>
      <c r="B43" s="8"/>
      <c r="C43" s="8"/>
      <c r="D43" s="8"/>
      <c r="E43" s="25"/>
      <c r="F43" s="25"/>
      <c r="G43" s="8"/>
    </row>
    <row r="44" spans="1:7" ht="12.75">
      <c r="A44" s="26"/>
      <c r="B44" s="26"/>
      <c r="C44" s="26"/>
      <c r="D44" s="26"/>
      <c r="E44" s="26"/>
      <c r="F44" s="2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26"/>
      <c r="B52" s="26"/>
      <c r="C52" s="27"/>
      <c r="D52" s="27"/>
      <c r="E52" s="27"/>
      <c r="F52" s="27"/>
      <c r="G52" s="8"/>
    </row>
    <row r="53" spans="1:7" ht="12.75">
      <c r="A53" s="8"/>
      <c r="B53" s="8"/>
      <c r="C53" s="8"/>
      <c r="D53" s="8"/>
      <c r="E53" s="8"/>
      <c r="F53" s="25"/>
      <c r="G53" s="8"/>
    </row>
    <row r="54" spans="1:7" ht="12.75">
      <c r="A54" s="8"/>
      <c r="B54" s="8"/>
      <c r="C54" s="8"/>
      <c r="D54" s="8"/>
      <c r="E54" s="8"/>
      <c r="F54" s="25"/>
      <c r="G54" s="8"/>
    </row>
    <row r="55" spans="1:7" ht="12.75">
      <c r="A55" s="8"/>
      <c r="B55" s="8"/>
      <c r="C55" s="8"/>
      <c r="D55" s="8"/>
      <c r="E55" s="8"/>
      <c r="F55" s="25"/>
      <c r="G55" s="8"/>
    </row>
    <row r="56" spans="1:7" ht="12.75">
      <c r="A56" s="8"/>
      <c r="B56" s="8"/>
      <c r="C56" s="8"/>
      <c r="D56" s="8"/>
      <c r="E56" s="8"/>
      <c r="F56" s="25"/>
      <c r="G56" s="8"/>
    </row>
    <row r="57" spans="1:7" ht="12.75">
      <c r="A57" s="8"/>
      <c r="B57" s="8"/>
      <c r="C57" s="8"/>
      <c r="D57" s="8"/>
      <c r="E57" s="8"/>
      <c r="F57" s="25"/>
      <c r="G57" s="8"/>
    </row>
    <row r="58" spans="1:7" ht="12.75">
      <c r="A58" s="26"/>
      <c r="B58" s="26"/>
      <c r="C58" s="26"/>
      <c r="D58" s="26"/>
      <c r="E58" s="26"/>
      <c r="F58" s="2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26"/>
      <c r="B61" s="26"/>
      <c r="C61" s="27"/>
      <c r="D61" s="27"/>
      <c r="E61" s="27"/>
      <c r="F61" s="27"/>
      <c r="G61" s="8"/>
    </row>
    <row r="62" spans="1:7" ht="12.75">
      <c r="A62" s="8"/>
      <c r="B62" s="8"/>
      <c r="C62" s="8"/>
      <c r="D62" s="19"/>
      <c r="E62" s="25"/>
      <c r="F62" s="25"/>
      <c r="G62" s="8"/>
    </row>
    <row r="63" spans="1:7" ht="12.75">
      <c r="A63" s="8"/>
      <c r="B63" s="8"/>
      <c r="C63" s="19"/>
      <c r="D63" s="8"/>
      <c r="E63" s="25"/>
      <c r="F63" s="25"/>
      <c r="G63" s="8"/>
    </row>
    <row r="64" spans="1:7" ht="12.75">
      <c r="A64" s="8"/>
      <c r="B64" s="8"/>
      <c r="C64" s="19"/>
      <c r="D64" s="8"/>
      <c r="E64" s="25"/>
      <c r="F64" s="25"/>
      <c r="G64" s="8"/>
    </row>
    <row r="65" spans="1:7" ht="12.75">
      <c r="A65" s="8"/>
      <c r="B65" s="8"/>
      <c r="C65" s="19"/>
      <c r="D65" s="8"/>
      <c r="E65" s="25"/>
      <c r="F65" s="25"/>
      <c r="G65" s="8"/>
    </row>
    <row r="66" spans="1:7" ht="12.75">
      <c r="A66" s="8"/>
      <c r="B66" s="8"/>
      <c r="C66" s="19"/>
      <c r="D66" s="8"/>
      <c r="E66" s="25"/>
      <c r="F66" s="25"/>
      <c r="G66" s="8"/>
    </row>
    <row r="67" spans="1:7" ht="12.75">
      <c r="A67" s="8"/>
      <c r="B67" s="8"/>
      <c r="C67" s="19"/>
      <c r="D67" s="8"/>
      <c r="E67" s="25"/>
      <c r="F67" s="25"/>
      <c r="G67" s="8"/>
    </row>
    <row r="68" spans="1:7" ht="12.75">
      <c r="A68" s="8"/>
      <c r="B68" s="8"/>
      <c r="C68" s="19"/>
      <c r="D68" s="8"/>
      <c r="E68" s="8"/>
      <c r="F68" s="25"/>
      <c r="G68" s="8"/>
    </row>
    <row r="69" spans="1:7" ht="12.75">
      <c r="A69" s="8"/>
      <c r="B69" s="8"/>
      <c r="C69" s="19"/>
      <c r="D69" s="8"/>
      <c r="E69" s="8"/>
      <c r="F69" s="25"/>
      <c r="G69" s="8"/>
    </row>
    <row r="70" spans="1:7" ht="12.75">
      <c r="A70" s="8"/>
      <c r="B70" s="8"/>
      <c r="C70" s="19"/>
      <c r="D70" s="8"/>
      <c r="E70" s="8"/>
      <c r="F70" s="8"/>
      <c r="G70" s="8"/>
    </row>
    <row r="71" spans="1:7" ht="12.75">
      <c r="A71" s="8"/>
      <c r="B71" s="8"/>
      <c r="C71" s="19"/>
      <c r="D71" s="8"/>
      <c r="E71" s="8"/>
      <c r="F71" s="8"/>
      <c r="G71" s="8"/>
    </row>
    <row r="72" spans="1:7" ht="12.75">
      <c r="A72" s="8"/>
      <c r="B72" s="8"/>
      <c r="C72" s="19"/>
      <c r="D72" s="8"/>
      <c r="E72" s="8"/>
      <c r="F72" s="25"/>
      <c r="G72" s="8"/>
    </row>
    <row r="73" spans="1:7" ht="12.75">
      <c r="A73" s="8"/>
      <c r="B73" s="8"/>
      <c r="C73" s="19"/>
      <c r="D73" s="8"/>
      <c r="E73" s="25"/>
      <c r="F73" s="25"/>
      <c r="G73" s="8"/>
    </row>
    <row r="74" spans="1:7" ht="12.75">
      <c r="A74" s="8"/>
      <c r="B74" s="8"/>
      <c r="C74" s="8"/>
      <c r="D74" s="8"/>
      <c r="E74" s="25"/>
      <c r="F74" s="25"/>
      <c r="G74" s="8"/>
    </row>
    <row r="75" spans="1:7" ht="12.75">
      <c r="A75" s="26"/>
      <c r="B75" s="26"/>
      <c r="C75" s="26"/>
      <c r="D75" s="26"/>
      <c r="E75" s="26"/>
      <c r="F75" s="28"/>
      <c r="G75" s="8"/>
    </row>
    <row r="76" spans="1:7" ht="12.75">
      <c r="A76" s="26"/>
      <c r="B76" s="26"/>
      <c r="C76" s="26"/>
      <c r="D76" s="26"/>
      <c r="E76" s="26"/>
      <c r="F76" s="28"/>
      <c r="G76" s="8"/>
    </row>
    <row r="77" spans="1:7" ht="12.75">
      <c r="A77" s="26"/>
      <c r="B77" s="26"/>
      <c r="C77" s="26"/>
      <c r="D77" s="26"/>
      <c r="E77" s="26"/>
      <c r="F77" s="2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26"/>
      <c r="B80" s="26"/>
      <c r="C80" s="27"/>
      <c r="D80" s="27"/>
      <c r="E80" s="27"/>
      <c r="F80" s="27"/>
      <c r="G80" s="8"/>
    </row>
    <row r="81" spans="1:7" ht="12.75">
      <c r="A81" s="8"/>
      <c r="B81" s="8"/>
      <c r="C81" s="8"/>
      <c r="D81" s="8"/>
      <c r="E81" s="8"/>
      <c r="F81" s="25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26"/>
      <c r="B87" s="26"/>
      <c r="C87" s="26"/>
      <c r="D87" s="26"/>
      <c r="E87" s="26"/>
      <c r="F87" s="28"/>
      <c r="G87" s="8"/>
    </row>
    <row r="88" spans="1:7" ht="12.75">
      <c r="A88" s="8"/>
      <c r="B88" s="8"/>
      <c r="C88" s="8"/>
      <c r="D88" s="8"/>
      <c r="E88" s="8"/>
      <c r="F88" s="25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26"/>
      <c r="B90" s="26"/>
      <c r="C90" s="26"/>
      <c r="D90" s="26"/>
      <c r="E90" s="26"/>
      <c r="F90" s="26"/>
      <c r="G90" s="8"/>
    </row>
    <row r="91" spans="1:7" ht="12.75">
      <c r="A91" s="8"/>
      <c r="B91" s="8"/>
      <c r="C91" s="8"/>
      <c r="D91" s="8"/>
      <c r="E91" s="8"/>
      <c r="F91" s="25"/>
      <c r="G91" s="8"/>
    </row>
    <row r="92" spans="1:7" ht="12.75">
      <c r="A92" s="8"/>
      <c r="B92" s="8"/>
      <c r="C92" s="8"/>
      <c r="D92" s="8"/>
      <c r="E92" s="25"/>
      <c r="F92" s="25"/>
      <c r="G92" s="8"/>
    </row>
    <row r="93" spans="1:7" ht="12.75">
      <c r="A93" s="8"/>
      <c r="B93" s="8"/>
      <c r="C93" s="8"/>
      <c r="D93" s="8"/>
      <c r="E93" s="25"/>
      <c r="F93" s="25"/>
      <c r="G93" s="8"/>
    </row>
    <row r="94" spans="1:7" ht="12.75">
      <c r="A94" s="8"/>
      <c r="B94" s="8"/>
      <c r="C94" s="8"/>
      <c r="D94" s="8"/>
      <c r="E94" s="25"/>
      <c r="F94" s="25"/>
      <c r="G94" s="8"/>
    </row>
    <row r="95" spans="1:7" ht="12.75">
      <c r="A95" s="8"/>
      <c r="B95" s="8"/>
      <c r="C95" s="8"/>
      <c r="D95" s="8"/>
      <c r="E95" s="25"/>
      <c r="F95" s="25"/>
      <c r="G95" s="8"/>
    </row>
    <row r="96" spans="1:7" ht="12.75">
      <c r="A96" s="8"/>
      <c r="B96" s="8"/>
      <c r="C96" s="8"/>
      <c r="D96" s="25"/>
      <c r="E96" s="25"/>
      <c r="F96" s="25"/>
      <c r="G96" s="8"/>
    </row>
    <row r="97" spans="1:7" ht="12.75">
      <c r="A97" s="8"/>
      <c r="B97" s="8"/>
      <c r="C97" s="8"/>
      <c r="D97" s="8"/>
      <c r="E97" s="25"/>
      <c r="F97" s="25"/>
      <c r="G97" s="8"/>
    </row>
    <row r="98" spans="1:7" ht="12.75">
      <c r="A98" s="26"/>
      <c r="B98" s="26"/>
      <c r="C98" s="26"/>
      <c r="D98" s="26"/>
      <c r="E98" s="28"/>
      <c r="F98" s="2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26"/>
      <c r="B107" s="26"/>
      <c r="C107" s="27"/>
      <c r="D107" s="27"/>
      <c r="E107" s="27"/>
      <c r="F107" s="27"/>
      <c r="G107" s="8"/>
    </row>
    <row r="108" spans="1:7" ht="12.75">
      <c r="A108" s="29"/>
      <c r="B108" s="29"/>
      <c r="C108" s="30"/>
      <c r="D108" s="30"/>
      <c r="E108" s="30"/>
      <c r="F108" s="30"/>
      <c r="G108" s="8"/>
    </row>
    <row r="109" spans="1:7" ht="12.75">
      <c r="A109" s="8"/>
      <c r="B109" s="29"/>
      <c r="C109" s="8"/>
      <c r="D109" s="8"/>
      <c r="E109" s="25"/>
      <c r="F109" s="8"/>
      <c r="G109" s="8"/>
    </row>
    <row r="110" spans="1:7" ht="12.75">
      <c r="A110" s="8"/>
      <c r="B110" s="8"/>
      <c r="C110" s="8"/>
      <c r="D110" s="8"/>
      <c r="E110" s="25"/>
      <c r="F110" s="25"/>
      <c r="G110" s="8"/>
    </row>
    <row r="111" spans="1:7" ht="12.75">
      <c r="A111" s="8"/>
      <c r="B111" s="8"/>
      <c r="C111" s="8"/>
      <c r="D111" s="8"/>
      <c r="E111" s="25"/>
      <c r="F111" s="25"/>
      <c r="G111" s="8"/>
    </row>
    <row r="112" spans="1:7" ht="12.75">
      <c r="A112" s="8"/>
      <c r="B112" s="8"/>
      <c r="C112" s="8"/>
      <c r="D112" s="8"/>
      <c r="E112" s="25"/>
      <c r="F112" s="25"/>
      <c r="G112" s="8"/>
    </row>
    <row r="113" spans="1:7" ht="12.75">
      <c r="A113" s="8"/>
      <c r="B113" s="8"/>
      <c r="C113" s="8"/>
      <c r="D113" s="8"/>
      <c r="E113" s="25"/>
      <c r="F113" s="25"/>
      <c r="G113" s="8"/>
    </row>
    <row r="114" spans="1:7" ht="12.75">
      <c r="A114" s="8"/>
      <c r="B114" s="26"/>
      <c r="C114" s="26"/>
      <c r="D114" s="26"/>
      <c r="E114" s="26"/>
      <c r="F114" s="2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26"/>
      <c r="B117" s="26"/>
      <c r="C117" s="27"/>
      <c r="D117" s="27"/>
      <c r="E117" s="27"/>
      <c r="F117" s="27"/>
      <c r="G117" s="8"/>
    </row>
    <row r="118" spans="1:7" ht="12.75">
      <c r="A118" s="8"/>
      <c r="B118" s="8"/>
      <c r="C118" s="8"/>
      <c r="D118" s="8"/>
      <c r="E118" s="8"/>
      <c r="F118" s="25"/>
      <c r="G118" s="8"/>
    </row>
    <row r="119" spans="1:7" ht="12.75">
      <c r="A119" s="8"/>
      <c r="B119" s="8"/>
      <c r="C119" s="8"/>
      <c r="D119" s="8"/>
      <c r="E119" s="8"/>
      <c r="F119" s="25"/>
      <c r="G119" s="8"/>
    </row>
    <row r="120" spans="1:7" ht="12.75">
      <c r="A120" s="8"/>
      <c r="B120" s="8"/>
      <c r="C120" s="8"/>
      <c r="D120" s="8"/>
      <c r="E120" s="8"/>
      <c r="F120" s="25"/>
      <c r="G120" s="8"/>
    </row>
    <row r="121" spans="1:7" ht="12.75">
      <c r="A121" s="8"/>
      <c r="B121" s="8"/>
      <c r="C121" s="31"/>
      <c r="D121" s="8"/>
      <c r="E121" s="25"/>
      <c r="F121" s="25"/>
      <c r="G121" s="8"/>
    </row>
    <row r="122" spans="1:7" ht="12.75">
      <c r="A122" s="8"/>
      <c r="B122" s="8"/>
      <c r="C122" s="8"/>
      <c r="D122" s="8"/>
      <c r="E122" s="8"/>
      <c r="F122" s="25"/>
      <c r="G122" s="8"/>
    </row>
    <row r="123" spans="1:7" ht="12.75">
      <c r="A123" s="8"/>
      <c r="B123" s="8"/>
      <c r="C123" s="8"/>
      <c r="D123" s="8"/>
      <c r="E123" s="8"/>
      <c r="F123" s="25"/>
      <c r="G123" s="8"/>
    </row>
    <row r="124" spans="1:7" ht="12.75">
      <c r="A124" s="8"/>
      <c r="B124" s="8"/>
      <c r="C124" s="8"/>
      <c r="D124" s="8"/>
      <c r="E124" s="25"/>
      <c r="F124" s="25"/>
      <c r="G124" s="8"/>
    </row>
    <row r="125" spans="1:7" ht="12.75">
      <c r="A125" s="8"/>
      <c r="B125" s="8"/>
      <c r="C125" s="8"/>
      <c r="D125" s="8"/>
      <c r="E125" s="25"/>
      <c r="F125" s="25"/>
      <c r="G125" s="8"/>
    </row>
    <row r="126" spans="1:7" ht="12.75">
      <c r="A126" s="8"/>
      <c r="B126" s="8"/>
      <c r="C126" s="8"/>
      <c r="D126" s="8"/>
      <c r="E126" s="25"/>
      <c r="F126" s="25"/>
      <c r="G126" s="8"/>
    </row>
    <row r="127" spans="1:7" ht="12.75">
      <c r="A127" s="8"/>
      <c r="B127" s="8"/>
      <c r="C127" s="8"/>
      <c r="D127" s="8"/>
      <c r="E127" s="25"/>
      <c r="F127" s="25"/>
      <c r="G127" s="8"/>
    </row>
    <row r="128" spans="1:7" ht="12.75">
      <c r="A128" s="8"/>
      <c r="B128" s="8"/>
      <c r="C128" s="8"/>
      <c r="D128" s="8"/>
      <c r="E128" s="25"/>
      <c r="F128" s="25"/>
      <c r="G128" s="8"/>
    </row>
    <row r="129" spans="1:7" ht="12.75">
      <c r="A129" s="8"/>
      <c r="B129" s="8"/>
      <c r="C129" s="8"/>
      <c r="D129" s="8"/>
      <c r="E129" s="25"/>
      <c r="F129" s="25"/>
      <c r="G129" s="8"/>
    </row>
    <row r="130" spans="1:7" ht="12.75">
      <c r="A130" s="8"/>
      <c r="B130" s="8"/>
      <c r="C130" s="8"/>
      <c r="D130" s="8"/>
      <c r="E130" s="8"/>
      <c r="F130" s="25"/>
      <c r="G130" s="8"/>
    </row>
    <row r="131" spans="1:7" ht="12.75">
      <c r="A131" s="8"/>
      <c r="B131" s="8"/>
      <c r="C131" s="8"/>
      <c r="D131" s="8"/>
      <c r="E131" s="8"/>
      <c r="F131" s="25"/>
      <c r="G131" s="8"/>
    </row>
    <row r="132" spans="1:7" ht="12.75">
      <c r="A132" s="8"/>
      <c r="B132" s="8"/>
      <c r="C132" s="8"/>
      <c r="D132" s="8"/>
      <c r="E132" s="8"/>
      <c r="F132" s="25"/>
      <c r="G132" s="8"/>
    </row>
    <row r="133" spans="1:7" ht="12.75">
      <c r="A133" s="8"/>
      <c r="B133" s="8"/>
      <c r="C133" s="8"/>
      <c r="D133" s="8"/>
      <c r="E133" s="8"/>
      <c r="F133" s="25"/>
      <c r="G133" s="8"/>
    </row>
    <row r="134" spans="1:7" ht="12.75">
      <c r="A134" s="8"/>
      <c r="B134" s="26"/>
      <c r="C134" s="26"/>
      <c r="D134" s="26"/>
      <c r="E134" s="26"/>
      <c r="F134" s="28"/>
      <c r="G134" s="8"/>
    </row>
    <row r="135" spans="1:7" ht="12.75">
      <c r="A135" s="26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26"/>
      <c r="B144" s="26"/>
      <c r="C144" s="27"/>
      <c r="D144" s="27"/>
      <c r="E144" s="27"/>
      <c r="F144" s="27"/>
      <c r="G144" s="8"/>
    </row>
    <row r="145" spans="1:7" ht="12.75">
      <c r="A145" s="8"/>
      <c r="B145" s="8"/>
      <c r="C145" s="8"/>
      <c r="D145" s="8"/>
      <c r="E145" s="25"/>
      <c r="F145" s="25"/>
      <c r="G145" s="8"/>
    </row>
    <row r="146" spans="1:7" ht="12.75">
      <c r="A146" s="8"/>
      <c r="B146" s="25"/>
      <c r="C146" s="8"/>
      <c r="D146" s="8"/>
      <c r="E146" s="25"/>
      <c r="F146" s="25"/>
      <c r="G146" s="8"/>
    </row>
    <row r="147" spans="1:7" ht="12.75">
      <c r="A147" s="8"/>
      <c r="B147" s="25"/>
      <c r="C147" s="8"/>
      <c r="D147" s="8"/>
      <c r="E147" s="25"/>
      <c r="F147" s="25"/>
      <c r="G147" s="8"/>
    </row>
    <row r="148" spans="1:7" ht="12.75">
      <c r="A148" s="8"/>
      <c r="B148" s="25"/>
      <c r="C148" s="8"/>
      <c r="D148" s="8"/>
      <c r="E148" s="25"/>
      <c r="F148" s="25"/>
      <c r="G148" s="8"/>
    </row>
    <row r="149" spans="1:7" ht="12.75">
      <c r="A149" s="8"/>
      <c r="B149" s="8"/>
      <c r="C149" s="8"/>
      <c r="D149" s="8"/>
      <c r="E149" s="25"/>
      <c r="F149" s="25"/>
      <c r="G149" s="8"/>
    </row>
    <row r="150" spans="1:7" ht="12.75">
      <c r="A150" s="8"/>
      <c r="B150" s="8"/>
      <c r="C150" s="8"/>
      <c r="D150" s="8"/>
      <c r="E150" s="25"/>
      <c r="F150" s="25"/>
      <c r="G150" s="8"/>
    </row>
    <row r="151" spans="1:7" ht="12.75">
      <c r="A151" s="8"/>
      <c r="B151" s="8"/>
      <c r="C151" s="8"/>
      <c r="D151" s="8"/>
      <c r="E151" s="25"/>
      <c r="F151" s="25"/>
      <c r="G151" s="8"/>
    </row>
    <row r="152" spans="1:7" ht="12.75">
      <c r="A152" s="8"/>
      <c r="B152" s="8"/>
      <c r="C152" s="8"/>
      <c r="D152" s="8"/>
      <c r="E152" s="25"/>
      <c r="F152" s="25"/>
      <c r="G152" s="8"/>
    </row>
    <row r="153" spans="1:7" ht="12.75">
      <c r="A153" s="8"/>
      <c r="B153" s="8"/>
      <c r="C153" s="8"/>
      <c r="D153" s="8"/>
      <c r="E153" s="25"/>
      <c r="F153" s="25"/>
      <c r="G153" s="8"/>
    </row>
    <row r="154" spans="1:7" ht="12.75">
      <c r="A154" s="8"/>
      <c r="B154" s="8"/>
      <c r="C154" s="8"/>
      <c r="D154" s="8"/>
      <c r="E154" s="25"/>
      <c r="F154" s="25"/>
      <c r="G154" s="8"/>
    </row>
    <row r="155" spans="1:7" ht="12.75">
      <c r="A155" s="8"/>
      <c r="B155" s="8"/>
      <c r="C155" s="8"/>
      <c r="D155" s="8"/>
      <c r="E155" s="25"/>
      <c r="F155" s="25"/>
      <c r="G155" s="8"/>
    </row>
    <row r="156" spans="1:7" ht="12.75">
      <c r="A156" s="8"/>
      <c r="B156" s="8"/>
      <c r="C156" s="8"/>
      <c r="D156" s="8"/>
      <c r="E156" s="25"/>
      <c r="F156" s="25"/>
      <c r="G156" s="8"/>
    </row>
    <row r="157" spans="1:7" ht="12.75">
      <c r="A157" s="8"/>
      <c r="B157" s="8"/>
      <c r="C157" s="8"/>
      <c r="D157" s="8"/>
      <c r="E157" s="25"/>
      <c r="F157" s="25"/>
      <c r="G157" s="8"/>
    </row>
    <row r="158" spans="1:7" ht="12.75">
      <c r="A158" s="8"/>
      <c r="B158" s="8"/>
      <c r="C158" s="8"/>
      <c r="D158" s="8"/>
      <c r="E158" s="25"/>
      <c r="F158" s="25"/>
      <c r="G158" s="8"/>
    </row>
    <row r="159" spans="1:7" ht="12.75">
      <c r="A159" s="8"/>
      <c r="B159" s="8"/>
      <c r="C159" s="8"/>
      <c r="D159" s="8"/>
      <c r="E159" s="25"/>
      <c r="F159" s="25"/>
      <c r="G159" s="8"/>
    </row>
    <row r="160" spans="1:7" ht="12.75">
      <c r="A160" s="8"/>
      <c r="B160" s="8"/>
      <c r="C160" s="8"/>
      <c r="D160" s="8"/>
      <c r="E160" s="25"/>
      <c r="F160" s="25"/>
      <c r="G160" s="8"/>
    </row>
    <row r="161" spans="1:7" ht="12.75">
      <c r="A161" s="26"/>
      <c r="B161" s="26"/>
      <c r="C161" s="26"/>
      <c r="D161" s="26"/>
      <c r="E161" s="28"/>
      <c r="F161" s="2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D1">
      <selection activeCell="H29" sqref="H29"/>
    </sheetView>
  </sheetViews>
  <sheetFormatPr defaultColWidth="9.00390625" defaultRowHeight="12.75"/>
  <cols>
    <col min="1" max="1" width="12.375" style="0" hidden="1" customWidth="1"/>
    <col min="2" max="2" width="7.875" style="0" hidden="1" customWidth="1"/>
    <col min="3" max="3" width="13.875" style="0" hidden="1" customWidth="1"/>
    <col min="4" max="4" width="21.375" style="0" customWidth="1"/>
    <col min="5" max="5" width="7.75390625" style="0" hidden="1" customWidth="1"/>
    <col min="6" max="6" width="11.625" style="0" hidden="1" customWidth="1"/>
    <col min="7" max="7" width="12.625" style="0" hidden="1" customWidth="1"/>
    <col min="8" max="8" width="15.875" style="0" customWidth="1"/>
    <col min="9" max="9" width="15.75390625" style="0" customWidth="1"/>
    <col min="10" max="10" width="15.00390625" style="0" customWidth="1"/>
    <col min="11" max="11" width="14.875" style="0" customWidth="1"/>
  </cols>
  <sheetData>
    <row r="1" ht="15.75">
      <c r="N1" s="113"/>
    </row>
    <row r="3" spans="1:9" ht="18">
      <c r="A3" s="6"/>
      <c r="C3" s="6"/>
      <c r="D3" s="6" t="s">
        <v>110</v>
      </c>
      <c r="I3" s="118"/>
    </row>
    <row r="6" spans="3:10" ht="15.75">
      <c r="C6" s="113" t="s">
        <v>111</v>
      </c>
      <c r="G6" s="32"/>
      <c r="J6" s="40"/>
    </row>
    <row r="7" ht="13.5" thickBot="1"/>
    <row r="8" spans="4:11" ht="16.5" thickTop="1">
      <c r="D8" s="119" t="s">
        <v>112</v>
      </c>
      <c r="E8" s="120"/>
      <c r="F8" s="121"/>
      <c r="G8" s="121"/>
      <c r="H8" s="122" t="s">
        <v>113</v>
      </c>
      <c r="I8" s="122" t="s">
        <v>114</v>
      </c>
      <c r="J8" s="123" t="s">
        <v>115</v>
      </c>
      <c r="K8" s="124" t="s">
        <v>116</v>
      </c>
    </row>
    <row r="9" spans="4:11" ht="13.5" thickBot="1">
      <c r="D9" s="125"/>
      <c r="E9" s="126" t="s">
        <v>117</v>
      </c>
      <c r="F9" s="73"/>
      <c r="G9" s="127"/>
      <c r="H9" s="128" t="s">
        <v>118</v>
      </c>
      <c r="I9" s="128">
        <v>0.19</v>
      </c>
      <c r="J9" s="129" t="s">
        <v>119</v>
      </c>
      <c r="K9" s="130"/>
    </row>
    <row r="10" spans="4:11" ht="12.75">
      <c r="D10" s="131"/>
      <c r="E10" s="132"/>
      <c r="F10" s="133"/>
      <c r="G10" s="134"/>
      <c r="H10" s="135"/>
      <c r="I10" s="135"/>
      <c r="J10" s="136"/>
      <c r="K10" s="132"/>
    </row>
    <row r="11" spans="1:11" ht="13.5" thickBot="1">
      <c r="A11" s="32" t="s">
        <v>120</v>
      </c>
      <c r="D11" s="137" t="s">
        <v>121</v>
      </c>
      <c r="E11" s="138"/>
      <c r="F11" s="139"/>
      <c r="G11" s="140"/>
      <c r="H11" s="141">
        <v>5237330</v>
      </c>
      <c r="I11" s="141">
        <v>995093</v>
      </c>
      <c r="J11" s="142">
        <f>SUM(H11+I11)</f>
        <v>6232423</v>
      </c>
      <c r="K11" s="138" t="s">
        <v>108</v>
      </c>
    </row>
    <row r="12" spans="1:12" ht="13.5" thickTop="1">
      <c r="A12" s="143" t="s">
        <v>122</v>
      </c>
      <c r="B12" s="144"/>
      <c r="C12" s="145" t="s">
        <v>123</v>
      </c>
      <c r="D12" s="146"/>
      <c r="E12" s="147"/>
      <c r="F12" s="148"/>
      <c r="G12" s="149"/>
      <c r="H12" s="150"/>
      <c r="I12" s="150"/>
      <c r="J12" s="151"/>
      <c r="K12" s="147"/>
      <c r="L12" s="152"/>
    </row>
    <row r="13" spans="1:11" ht="13.5" thickBot="1">
      <c r="A13" s="153" t="s">
        <v>124</v>
      </c>
      <c r="B13" s="154" t="s">
        <v>125</v>
      </c>
      <c r="C13" s="155"/>
      <c r="D13" s="137" t="s">
        <v>126</v>
      </c>
      <c r="E13" s="156"/>
      <c r="F13" s="75"/>
      <c r="H13" s="140">
        <v>200000</v>
      </c>
      <c r="I13" s="141">
        <v>0</v>
      </c>
      <c r="J13" s="142">
        <v>200000</v>
      </c>
      <c r="K13" s="138"/>
    </row>
    <row r="14" spans="1:11" ht="12.75">
      <c r="A14" s="157"/>
      <c r="B14" s="158"/>
      <c r="C14" s="159"/>
      <c r="D14" s="146"/>
      <c r="E14" s="160"/>
      <c r="F14" s="148"/>
      <c r="G14" s="149"/>
      <c r="H14" s="150"/>
      <c r="I14" s="150"/>
      <c r="J14" s="151"/>
      <c r="K14" s="147" t="s">
        <v>127</v>
      </c>
    </row>
    <row r="15" spans="1:11" ht="12.75">
      <c r="A15" s="161"/>
      <c r="B15" s="162"/>
      <c r="C15" s="163" t="s">
        <v>128</v>
      </c>
      <c r="D15" s="137"/>
      <c r="E15" s="156"/>
      <c r="F15" s="140"/>
      <c r="G15" s="140"/>
      <c r="H15" s="141"/>
      <c r="I15" s="141"/>
      <c r="J15" s="142"/>
      <c r="K15" s="138"/>
    </row>
    <row r="16" spans="1:11" ht="12.75">
      <c r="A16" s="164"/>
      <c r="B16" s="165"/>
      <c r="C16" s="166"/>
      <c r="D16" s="146" t="s">
        <v>129</v>
      </c>
      <c r="E16" s="160"/>
      <c r="F16" s="148"/>
      <c r="G16" s="149"/>
      <c r="H16" s="150">
        <v>166069</v>
      </c>
      <c r="I16" s="150">
        <v>31553</v>
      </c>
      <c r="J16" s="151">
        <v>197622</v>
      </c>
      <c r="K16" s="147" t="s">
        <v>130</v>
      </c>
    </row>
    <row r="17" spans="1:11" ht="12.75">
      <c r="A17" s="161"/>
      <c r="B17" s="162"/>
      <c r="C17" s="163" t="s">
        <v>131</v>
      </c>
      <c r="D17" s="137" t="s">
        <v>132</v>
      </c>
      <c r="E17" s="156"/>
      <c r="F17" s="75"/>
      <c r="H17" s="140">
        <v>23955</v>
      </c>
      <c r="I17" s="141">
        <v>0</v>
      </c>
      <c r="J17" s="142">
        <v>23955</v>
      </c>
      <c r="K17" s="138"/>
    </row>
    <row r="18" spans="1:11" ht="13.5" thickBot="1">
      <c r="A18" s="167"/>
      <c r="B18" s="165"/>
      <c r="C18" s="166"/>
      <c r="D18" s="168" t="s">
        <v>133</v>
      </c>
      <c r="E18" s="169"/>
      <c r="F18" s="170"/>
      <c r="G18" s="171"/>
      <c r="H18" s="172"/>
      <c r="I18" s="172"/>
      <c r="J18" s="173"/>
      <c r="K18" s="174"/>
    </row>
    <row r="19" spans="1:11" ht="17.25" thickBot="1" thickTop="1">
      <c r="A19" s="161"/>
      <c r="B19" s="162"/>
      <c r="C19" s="163" t="s">
        <v>128</v>
      </c>
      <c r="D19" s="175" t="s">
        <v>134</v>
      </c>
      <c r="E19" s="176"/>
      <c r="F19" s="177"/>
      <c r="G19" s="178"/>
      <c r="H19" s="179">
        <f>SUM(H10:H18)</f>
        <v>5627354</v>
      </c>
      <c r="I19" s="179">
        <f>SUM(I10:I18)</f>
        <v>1026646</v>
      </c>
      <c r="J19" s="180">
        <f>SUM(J10:J18)</f>
        <v>6654000</v>
      </c>
      <c r="K19" s="181"/>
    </row>
    <row r="20" spans="1:3" ht="12.75">
      <c r="A20" s="164"/>
      <c r="B20" s="165"/>
      <c r="C20" s="166"/>
    </row>
    <row r="21" spans="1:3" ht="12.75">
      <c r="A21" s="182"/>
      <c r="B21" s="162"/>
      <c r="C21" s="163" t="s">
        <v>135</v>
      </c>
    </row>
    <row r="22" spans="1:3" ht="13.5" thickBot="1">
      <c r="A22" s="183"/>
      <c r="B22" s="184"/>
      <c r="C22" s="185"/>
    </row>
    <row r="23" spans="1:3" ht="14.25" thickBot="1" thickTop="1">
      <c r="A23" s="186"/>
      <c r="B23" s="187"/>
      <c r="C23" s="187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A4">
      <selection activeCell="E22" sqref="E22"/>
    </sheetView>
  </sheetViews>
  <sheetFormatPr defaultColWidth="9.00390625" defaultRowHeight="12.75"/>
  <cols>
    <col min="1" max="1" width="6.25390625" style="0" customWidth="1"/>
    <col min="2" max="2" width="2.875" style="0" customWidth="1"/>
    <col min="3" max="3" width="50.875" style="0" customWidth="1"/>
    <col min="4" max="4" width="16.375" style="0" customWidth="1"/>
    <col min="6" max="6" width="6.25390625" style="0" customWidth="1"/>
    <col min="7" max="7" width="13.25390625" style="0" customWidth="1"/>
  </cols>
  <sheetData>
    <row r="1" ht="27.75" customHeight="1">
      <c r="G1" s="113" t="s">
        <v>108</v>
      </c>
    </row>
    <row r="2" ht="88.5" customHeight="1"/>
    <row r="3" spans="1:5" ht="15.75">
      <c r="A3" s="189"/>
      <c r="B3" s="189"/>
      <c r="C3" s="189"/>
      <c r="D3" s="189"/>
      <c r="E3" s="189"/>
    </row>
    <row r="5" spans="1:5" ht="18">
      <c r="A5" s="190"/>
      <c r="B5" s="190"/>
      <c r="C5" s="190"/>
      <c r="D5" s="190"/>
      <c r="E5" s="190"/>
    </row>
    <row r="6" spans="1:5" ht="18">
      <c r="A6" s="189" t="s">
        <v>17</v>
      </c>
      <c r="B6" s="190"/>
      <c r="C6" s="190"/>
      <c r="D6" s="190"/>
      <c r="E6" s="190"/>
    </row>
    <row r="7" spans="1:5" ht="23.25">
      <c r="A7" s="191" t="s">
        <v>19</v>
      </c>
      <c r="B7" s="191"/>
      <c r="C7" s="191"/>
      <c r="D7" s="191"/>
      <c r="E7" s="191"/>
    </row>
    <row r="8" ht="12.75" hidden="1"/>
    <row r="9" ht="39" customHeight="1">
      <c r="B9" s="6" t="s">
        <v>26</v>
      </c>
    </row>
    <row r="10" ht="13.5" thickBot="1"/>
    <row r="11" spans="2:4" ht="20.25">
      <c r="B11" s="79" t="s">
        <v>13</v>
      </c>
      <c r="C11" s="80" t="s">
        <v>20</v>
      </c>
      <c r="D11" s="61"/>
    </row>
    <row r="12" spans="2:4" ht="15.75">
      <c r="B12" s="62"/>
      <c r="C12" s="35" t="s">
        <v>21</v>
      </c>
      <c r="D12" s="64">
        <f>SUM(Položky!E5:E14)</f>
        <v>188600</v>
      </c>
    </row>
    <row r="13" spans="2:4" ht="21" thickBot="1">
      <c r="B13" s="96" t="s">
        <v>15</v>
      </c>
      <c r="C13" s="81" t="s">
        <v>22</v>
      </c>
      <c r="D13" s="63"/>
    </row>
    <row r="14" spans="2:4" ht="15">
      <c r="B14" s="98" t="s">
        <v>0</v>
      </c>
      <c r="C14" s="95" t="s">
        <v>85</v>
      </c>
      <c r="D14" s="63">
        <f>SUM(Položky!E25)</f>
        <v>998000</v>
      </c>
    </row>
    <row r="15" spans="2:4" s="94" customFormat="1" ht="15.75" thickBot="1">
      <c r="B15" s="99" t="s">
        <v>2</v>
      </c>
      <c r="C15" s="62" t="s">
        <v>27</v>
      </c>
      <c r="D15" s="63">
        <v>48000</v>
      </c>
    </row>
    <row r="16" spans="2:4" ht="15">
      <c r="B16" s="97" t="s">
        <v>3</v>
      </c>
      <c r="C16" s="7" t="s">
        <v>86</v>
      </c>
      <c r="D16" s="63">
        <f>SUM(Položky!E48)</f>
        <v>348400</v>
      </c>
    </row>
    <row r="17" spans="2:4" ht="15">
      <c r="B17" s="62" t="s">
        <v>4</v>
      </c>
      <c r="C17" s="7" t="s">
        <v>87</v>
      </c>
      <c r="D17" s="63">
        <f>SUM(Položky!E58)</f>
        <v>417000</v>
      </c>
    </row>
    <row r="18" spans="2:4" ht="15">
      <c r="B18" s="62" t="s">
        <v>5</v>
      </c>
      <c r="C18" s="7" t="s">
        <v>88</v>
      </c>
      <c r="D18" s="63">
        <f>SUM(Položky!E66)</f>
        <v>386200</v>
      </c>
    </row>
    <row r="19" spans="2:4" ht="15">
      <c r="B19" s="62" t="s">
        <v>6</v>
      </c>
      <c r="C19" s="7" t="s">
        <v>89</v>
      </c>
      <c r="D19" s="63">
        <f>SUM(Položky!E84)</f>
        <v>748600</v>
      </c>
    </row>
    <row r="20" spans="2:4" ht="15">
      <c r="B20" s="62" t="s">
        <v>7</v>
      </c>
      <c r="C20" s="7" t="s">
        <v>23</v>
      </c>
      <c r="D20" s="63">
        <f>SUM(Položky!E140)</f>
        <v>0</v>
      </c>
    </row>
    <row r="21" spans="2:4" ht="15.75">
      <c r="B21" s="62"/>
      <c r="C21" s="35" t="s">
        <v>16</v>
      </c>
      <c r="D21" s="64">
        <f>SUM(D14:D20)</f>
        <v>2946200</v>
      </c>
    </row>
    <row r="22" spans="2:4" ht="31.5" customHeight="1">
      <c r="B22" s="62"/>
      <c r="C22" s="35" t="s">
        <v>1</v>
      </c>
      <c r="D22" s="64">
        <f>SUM(D12:D20)</f>
        <v>3134800</v>
      </c>
    </row>
    <row r="23" spans="2:4" ht="15.75" customHeight="1">
      <c r="B23" s="62"/>
      <c r="C23" s="35"/>
      <c r="D23" s="64">
        <v>0</v>
      </c>
    </row>
    <row r="24" spans="2:4" ht="15.75">
      <c r="B24" s="82"/>
      <c r="C24" s="100" t="s">
        <v>28</v>
      </c>
      <c r="D24" s="83">
        <f>SUM(D14:D20)*0.15</f>
        <v>441930</v>
      </c>
    </row>
    <row r="25" spans="2:4" ht="18.75" thickBot="1">
      <c r="B25" s="65"/>
      <c r="C25" s="66" t="s">
        <v>8</v>
      </c>
      <c r="D25" s="67">
        <f>SUM(D22:D24)</f>
        <v>3576730</v>
      </c>
    </row>
    <row r="26" ht="18">
      <c r="C26" s="6" t="s">
        <v>18</v>
      </c>
    </row>
    <row r="27" ht="12.75">
      <c r="C27" s="32"/>
    </row>
    <row r="28" spans="2:4" ht="12.75">
      <c r="B28" s="188"/>
      <c r="C28" s="188"/>
      <c r="D28" s="188"/>
    </row>
    <row r="29" spans="2:4" ht="12.75">
      <c r="B29" s="188"/>
      <c r="C29" s="188"/>
      <c r="D29" s="188"/>
    </row>
    <row r="31" ht="12.75" hidden="1"/>
    <row r="32" ht="12.75">
      <c r="C32" s="32"/>
    </row>
    <row r="33" ht="12.75">
      <c r="C33" s="32"/>
    </row>
    <row r="34" ht="12.75">
      <c r="C34" s="32"/>
    </row>
    <row r="36" ht="12.75">
      <c r="C36" s="32"/>
    </row>
    <row r="38" ht="12.75">
      <c r="C38" s="32"/>
    </row>
    <row r="40" spans="3:6" ht="12.75" hidden="1">
      <c r="C40" s="38"/>
      <c r="D40" s="38"/>
      <c r="E40" s="38"/>
      <c r="F40" s="38"/>
    </row>
    <row r="41" spans="3:6" ht="12.75" hidden="1">
      <c r="C41" s="39"/>
      <c r="D41" s="39"/>
      <c r="E41" s="39"/>
      <c r="F41" s="39"/>
    </row>
    <row r="45" spans="3:6" ht="12.75" hidden="1">
      <c r="C45" s="2"/>
      <c r="D45" s="2"/>
      <c r="E45" s="2"/>
      <c r="F45" s="2"/>
    </row>
    <row r="47" spans="4:6" ht="12.75" hidden="1">
      <c r="D47" t="s">
        <v>11</v>
      </c>
      <c r="E47" t="s">
        <v>9</v>
      </c>
      <c r="F47">
        <v>6000</v>
      </c>
    </row>
    <row r="51" spans="3:6" ht="12.75" hidden="1">
      <c r="C51" s="2"/>
      <c r="D51" s="2"/>
      <c r="E51" s="2"/>
      <c r="F51" s="2"/>
    </row>
    <row r="52" spans="3:6" ht="12.75" hidden="1">
      <c r="C52" t="s">
        <v>10</v>
      </c>
      <c r="E52" t="s">
        <v>9</v>
      </c>
      <c r="F52">
        <v>4000</v>
      </c>
    </row>
    <row r="55" spans="3:6" ht="12.75">
      <c r="C55" s="32"/>
      <c r="D55" s="32"/>
      <c r="E55" s="32"/>
      <c r="F55" s="40"/>
    </row>
    <row r="56" spans="3:6" ht="12.75">
      <c r="C56" s="32"/>
      <c r="D56" s="32"/>
      <c r="E56" s="32"/>
      <c r="F56" s="40"/>
    </row>
    <row r="57" spans="3:6" ht="12.75">
      <c r="C57" s="32"/>
      <c r="D57" s="32"/>
      <c r="E57" s="32"/>
      <c r="F57" s="40"/>
    </row>
    <row r="61" ht="18">
      <c r="C61" s="6"/>
    </row>
    <row r="62" ht="12.75" hidden="1"/>
    <row r="63" spans="3:4" ht="12.75" hidden="1">
      <c r="C63" s="41"/>
      <c r="D63" s="44"/>
    </row>
    <row r="64" spans="3:4" ht="12.75" hidden="1">
      <c r="C64" s="42"/>
      <c r="D64" s="45"/>
    </row>
    <row r="65" spans="3:4" ht="12.75" hidden="1">
      <c r="C65" s="41"/>
      <c r="D65" s="44"/>
    </row>
    <row r="66" spans="3:4" ht="12.75" hidden="1">
      <c r="C66" s="42"/>
      <c r="D66" s="45"/>
    </row>
    <row r="67" spans="3:4" ht="18.75" hidden="1" thickBot="1">
      <c r="C67" s="43"/>
      <c r="D67" s="46"/>
    </row>
    <row r="68" ht="12.75" hidden="1"/>
    <row r="69" spans="3:4" ht="12.75">
      <c r="C69" s="32"/>
      <c r="D69" s="40"/>
    </row>
    <row r="70" spans="3:4" ht="12.75">
      <c r="C70" s="32"/>
      <c r="D70" s="40"/>
    </row>
  </sheetData>
  <mergeCells count="6">
    <mergeCell ref="B28:D28"/>
    <mergeCell ref="B29:D29"/>
    <mergeCell ref="A3:E3"/>
    <mergeCell ref="A5:E5"/>
    <mergeCell ref="A7:E7"/>
    <mergeCell ref="A6:E6"/>
  </mergeCells>
  <printOptions/>
  <pageMargins left="0.75" right="0.75" top="1" bottom="1" header="0.4921259845" footer="0.4921259845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50.00390625" style="0" customWidth="1"/>
    <col min="3" max="3" width="7.125" style="0" bestFit="1" customWidth="1"/>
    <col min="4" max="4" width="9.125" style="34" customWidth="1"/>
    <col min="5" max="5" width="12.875" style="34" customWidth="1"/>
  </cols>
  <sheetData>
    <row r="1" ht="15.75">
      <c r="G1" s="113" t="s">
        <v>109</v>
      </c>
    </row>
    <row r="2" spans="1:6" ht="20.25">
      <c r="A2" s="78" t="s">
        <v>13</v>
      </c>
      <c r="B2" s="78" t="s">
        <v>20</v>
      </c>
      <c r="C2" s="76"/>
      <c r="D2" s="77"/>
      <c r="E2" s="77"/>
      <c r="F2" s="85"/>
    </row>
    <row r="3" ht="13.5" thickBot="1"/>
    <row r="4" spans="1:5" ht="12.75">
      <c r="A4" s="47"/>
      <c r="B4" s="48" t="s">
        <v>12</v>
      </c>
      <c r="C4" s="101" t="s">
        <v>30</v>
      </c>
      <c r="D4" s="49" t="s">
        <v>32</v>
      </c>
      <c r="E4" s="50" t="s">
        <v>31</v>
      </c>
    </row>
    <row r="5" spans="1:5" ht="12.75">
      <c r="A5" s="52"/>
      <c r="B5" s="5" t="s">
        <v>42</v>
      </c>
      <c r="C5" s="5">
        <v>1</v>
      </c>
      <c r="D5" s="33">
        <v>10000</v>
      </c>
      <c r="E5" s="68">
        <f aca="true" t="shared" si="0" ref="E5:E14">SUM(C5*D5)</f>
        <v>10000</v>
      </c>
    </row>
    <row r="6" spans="1:5" ht="12.75">
      <c r="A6" s="52"/>
      <c r="B6" s="5" t="s">
        <v>41</v>
      </c>
      <c r="C6" s="5">
        <v>1</v>
      </c>
      <c r="D6" s="33">
        <v>23000</v>
      </c>
      <c r="E6" s="68">
        <f>SUM(C6*D6)</f>
        <v>23000</v>
      </c>
    </row>
    <row r="7" spans="1:5" ht="12.75">
      <c r="A7" s="52"/>
      <c r="B7" s="5" t="s">
        <v>40</v>
      </c>
      <c r="C7" s="5">
        <v>1</v>
      </c>
      <c r="D7" s="33">
        <v>60000</v>
      </c>
      <c r="E7" s="68">
        <f t="shared" si="0"/>
        <v>60000</v>
      </c>
    </row>
    <row r="8" spans="1:5" ht="12.75">
      <c r="A8" s="52"/>
      <c r="B8" s="5" t="s">
        <v>29</v>
      </c>
      <c r="C8" s="5">
        <v>1</v>
      </c>
      <c r="D8" s="33">
        <v>28000</v>
      </c>
      <c r="E8" s="68">
        <f t="shared" si="0"/>
        <v>28000</v>
      </c>
    </row>
    <row r="9" spans="1:5" ht="12.75">
      <c r="A9" s="52"/>
      <c r="B9" s="102" t="s">
        <v>33</v>
      </c>
      <c r="C9" s="36">
        <v>1</v>
      </c>
      <c r="D9" s="37">
        <v>12000</v>
      </c>
      <c r="E9" s="68">
        <f t="shared" si="0"/>
        <v>12000</v>
      </c>
    </row>
    <row r="10" spans="1:5" ht="12.75">
      <c r="A10" s="52"/>
      <c r="B10" s="102" t="s">
        <v>38</v>
      </c>
      <c r="C10" s="36">
        <v>1</v>
      </c>
      <c r="D10" s="37">
        <v>22000</v>
      </c>
      <c r="E10" s="68">
        <f>SUM(C10*D10)</f>
        <v>22000</v>
      </c>
    </row>
    <row r="11" spans="1:5" ht="12.75">
      <c r="A11" s="52"/>
      <c r="B11" s="102" t="s">
        <v>34</v>
      </c>
      <c r="C11" s="36">
        <v>1</v>
      </c>
      <c r="D11" s="37">
        <v>12000</v>
      </c>
      <c r="E11" s="68">
        <f>SUM(C11*D11)</f>
        <v>12000</v>
      </c>
    </row>
    <row r="12" spans="1:5" ht="12.75">
      <c r="A12" s="52"/>
      <c r="B12" s="102" t="s">
        <v>35</v>
      </c>
      <c r="C12" s="36">
        <v>10</v>
      </c>
      <c r="D12" s="37">
        <v>800</v>
      </c>
      <c r="E12" s="84">
        <f t="shared" si="0"/>
        <v>8000</v>
      </c>
    </row>
    <row r="13" spans="1:5" ht="12.75">
      <c r="A13" s="52"/>
      <c r="B13" s="102" t="s">
        <v>39</v>
      </c>
      <c r="C13" s="36">
        <v>700</v>
      </c>
      <c r="D13" s="37">
        <v>8</v>
      </c>
      <c r="E13" s="84">
        <f t="shared" si="0"/>
        <v>5600</v>
      </c>
    </row>
    <row r="14" spans="1:5" ht="12.75">
      <c r="A14" s="52"/>
      <c r="B14" s="5" t="s">
        <v>36</v>
      </c>
      <c r="C14" s="5">
        <v>1</v>
      </c>
      <c r="D14" s="33">
        <v>8000</v>
      </c>
      <c r="E14" s="68">
        <f t="shared" si="0"/>
        <v>8000</v>
      </c>
    </row>
    <row r="15" spans="1:5" ht="13.5" thickBot="1">
      <c r="A15" s="69"/>
      <c r="B15" s="54" t="s">
        <v>37</v>
      </c>
      <c r="C15" s="55"/>
      <c r="D15" s="56"/>
      <c r="E15" s="103">
        <f>SUM(E5:E14)</f>
        <v>188600</v>
      </c>
    </row>
    <row r="16" spans="1:5" ht="12.75">
      <c r="A16" s="73"/>
      <c r="B16" s="74"/>
      <c r="C16" s="73"/>
      <c r="D16" s="75"/>
      <c r="E16" s="75"/>
    </row>
    <row r="17" spans="1:6" ht="20.25">
      <c r="A17" s="78" t="s">
        <v>14</v>
      </c>
      <c r="B17" s="78" t="s">
        <v>43</v>
      </c>
      <c r="C17" s="76"/>
      <c r="D17" s="77"/>
      <c r="E17" s="77"/>
      <c r="F17" s="85"/>
    </row>
    <row r="18" spans="1:2" ht="13.5" thickBot="1">
      <c r="A18" s="59"/>
      <c r="B18" s="57"/>
    </row>
    <row r="19" spans="1:5" ht="12.75">
      <c r="A19" s="47" t="s">
        <v>0</v>
      </c>
      <c r="B19" s="48" t="s">
        <v>44</v>
      </c>
      <c r="C19" s="101" t="s">
        <v>30</v>
      </c>
      <c r="D19" s="49" t="s">
        <v>32</v>
      </c>
      <c r="E19" s="50" t="s">
        <v>31</v>
      </c>
    </row>
    <row r="20" spans="1:5" ht="12.75">
      <c r="A20" s="60"/>
      <c r="B20" s="104" t="s">
        <v>45</v>
      </c>
      <c r="C20" s="5">
        <v>500</v>
      </c>
      <c r="D20" s="33">
        <v>1060</v>
      </c>
      <c r="E20" s="68">
        <f>SUM(C20*D20)</f>
        <v>530000</v>
      </c>
    </row>
    <row r="21" spans="1:5" ht="12.75">
      <c r="A21" s="71"/>
      <c r="B21" s="104" t="s">
        <v>46</v>
      </c>
      <c r="C21" s="5">
        <v>500</v>
      </c>
      <c r="D21" s="33">
        <v>540</v>
      </c>
      <c r="E21" s="68">
        <f>SUM(C21*D21)</f>
        <v>270000</v>
      </c>
    </row>
    <row r="22" spans="1:5" ht="12.75">
      <c r="A22" s="71"/>
      <c r="B22" s="104" t="s">
        <v>47</v>
      </c>
      <c r="C22" s="5">
        <v>500</v>
      </c>
      <c r="D22" s="33">
        <v>140</v>
      </c>
      <c r="E22" s="68">
        <f>SUM(C22*D22)</f>
        <v>70000</v>
      </c>
    </row>
    <row r="23" spans="1:5" ht="12.75">
      <c r="A23" s="71"/>
      <c r="B23" s="104" t="s">
        <v>48</v>
      </c>
      <c r="C23" s="5">
        <v>500</v>
      </c>
      <c r="D23" s="33">
        <v>240</v>
      </c>
      <c r="E23" s="68">
        <f>SUM(C23*D23)</f>
        <v>120000</v>
      </c>
    </row>
    <row r="24" spans="1:5" ht="12.75">
      <c r="A24" s="71"/>
      <c r="B24" s="105" t="s">
        <v>49</v>
      </c>
      <c r="C24" s="5">
        <v>1</v>
      </c>
      <c r="D24" s="33">
        <v>8000</v>
      </c>
      <c r="E24" s="68">
        <f>SUM(C24*D24)</f>
        <v>8000</v>
      </c>
    </row>
    <row r="25" spans="1:5" ht="13.5" thickBot="1">
      <c r="A25" s="69"/>
      <c r="B25" s="54" t="s">
        <v>50</v>
      </c>
      <c r="C25" s="55"/>
      <c r="D25" s="56"/>
      <c r="E25" s="103">
        <f>SUM(E20:E24)</f>
        <v>998000</v>
      </c>
    </row>
    <row r="26" spans="1:2" ht="13.5" thickBot="1">
      <c r="A26" s="59"/>
      <c r="B26" s="57"/>
    </row>
    <row r="27" spans="1:5" ht="12.75">
      <c r="A27" s="47" t="s">
        <v>2</v>
      </c>
      <c r="B27" s="48" t="s">
        <v>27</v>
      </c>
      <c r="C27" s="101" t="s">
        <v>30</v>
      </c>
      <c r="D27" s="49" t="s">
        <v>32</v>
      </c>
      <c r="E27" s="50" t="s">
        <v>31</v>
      </c>
    </row>
    <row r="28" spans="1:5" ht="12.75">
      <c r="A28" s="51"/>
      <c r="B28" s="90" t="s">
        <v>51</v>
      </c>
      <c r="C28" s="5">
        <v>1</v>
      </c>
      <c r="D28" s="58">
        <v>12600</v>
      </c>
      <c r="E28" s="68">
        <f>SUM(C28*D28)</f>
        <v>12600</v>
      </c>
    </row>
    <row r="29" spans="1:5" ht="12.75">
      <c r="A29" s="51"/>
      <c r="B29" s="90" t="s">
        <v>52</v>
      </c>
      <c r="C29" s="5">
        <v>1</v>
      </c>
      <c r="D29" s="58">
        <v>12600</v>
      </c>
      <c r="E29" s="68">
        <f>SUM(C29*D29)</f>
        <v>12600</v>
      </c>
    </row>
    <row r="30" spans="1:5" ht="12.75">
      <c r="A30" s="51"/>
      <c r="B30" s="90" t="s">
        <v>53</v>
      </c>
      <c r="C30" s="5">
        <v>1</v>
      </c>
      <c r="D30" s="58">
        <v>7800</v>
      </c>
      <c r="E30" s="68">
        <f>SUM(C30*D30)</f>
        <v>7800</v>
      </c>
    </row>
    <row r="31" spans="1:5" ht="12.75">
      <c r="A31" s="51"/>
      <c r="B31" s="102" t="s">
        <v>54</v>
      </c>
      <c r="C31" s="5">
        <v>1</v>
      </c>
      <c r="D31" s="58">
        <v>6000</v>
      </c>
      <c r="E31" s="68">
        <f>SUM(C31*D31)</f>
        <v>6000</v>
      </c>
    </row>
    <row r="32" spans="1:5" ht="12.75">
      <c r="A32" s="86"/>
      <c r="B32" s="102" t="s">
        <v>55</v>
      </c>
      <c r="C32" s="5">
        <v>1</v>
      </c>
      <c r="D32" s="58">
        <v>9000</v>
      </c>
      <c r="E32" s="68">
        <f>SUM(C32*D32)</f>
        <v>9000</v>
      </c>
    </row>
    <row r="33" spans="1:5" ht="13.5" thickBot="1">
      <c r="A33" s="53"/>
      <c r="B33" s="54" t="s">
        <v>50</v>
      </c>
      <c r="C33" s="55"/>
      <c r="D33" s="56"/>
      <c r="E33" s="103">
        <f>SUM(E28:E32)</f>
        <v>48000</v>
      </c>
    </row>
    <row r="34" ht="13.5" thickBot="1"/>
    <row r="35" spans="1:5" ht="12.75">
      <c r="A35" s="47" t="s">
        <v>3</v>
      </c>
      <c r="B35" s="48" t="s">
        <v>56</v>
      </c>
      <c r="C35" s="101" t="s">
        <v>30</v>
      </c>
      <c r="D35" s="49" t="s">
        <v>32</v>
      </c>
      <c r="E35" s="50" t="s">
        <v>31</v>
      </c>
    </row>
    <row r="36" spans="1:5" ht="12.75">
      <c r="A36" s="93"/>
      <c r="B36" s="106" t="s">
        <v>90</v>
      </c>
      <c r="C36" s="5">
        <v>1</v>
      </c>
      <c r="D36" s="33">
        <v>45000</v>
      </c>
      <c r="E36" s="68">
        <f>SUM(C36*D36)</f>
        <v>45000</v>
      </c>
    </row>
    <row r="37" spans="1:5" ht="12.75">
      <c r="A37" s="93"/>
      <c r="B37" s="106" t="s">
        <v>91</v>
      </c>
      <c r="C37" s="5">
        <v>1</v>
      </c>
      <c r="D37" s="33">
        <v>50000</v>
      </c>
      <c r="E37" s="68">
        <f>SUM(C37*D37)</f>
        <v>50000</v>
      </c>
    </row>
    <row r="38" spans="1:5" ht="12.75">
      <c r="A38" s="51"/>
      <c r="B38" s="102" t="s">
        <v>92</v>
      </c>
      <c r="C38" s="5">
        <v>1</v>
      </c>
      <c r="D38" s="33">
        <v>110000</v>
      </c>
      <c r="E38" s="68">
        <f aca="true" t="shared" si="1" ref="E38:E44">SUM(C38*D38)</f>
        <v>110000</v>
      </c>
    </row>
    <row r="39" spans="1:5" ht="12.75">
      <c r="A39" s="51"/>
      <c r="B39" s="102" t="s">
        <v>57</v>
      </c>
      <c r="C39" s="5">
        <v>1</v>
      </c>
      <c r="D39" s="33">
        <v>50000</v>
      </c>
      <c r="E39" s="68">
        <f>SUM(C39*D39)</f>
        <v>50000</v>
      </c>
    </row>
    <row r="40" spans="1:5" ht="12.75">
      <c r="A40" s="51"/>
      <c r="B40" s="102" t="s">
        <v>58</v>
      </c>
      <c r="C40" s="5">
        <v>2</v>
      </c>
      <c r="D40" s="33">
        <v>8000</v>
      </c>
      <c r="E40" s="68">
        <f t="shared" si="1"/>
        <v>16000</v>
      </c>
    </row>
    <row r="41" spans="1:5" ht="12.75">
      <c r="A41" s="51"/>
      <c r="B41" s="90" t="s">
        <v>59</v>
      </c>
      <c r="C41" s="5">
        <v>1</v>
      </c>
      <c r="D41" s="33">
        <v>8000</v>
      </c>
      <c r="E41" s="68">
        <f t="shared" si="1"/>
        <v>8000</v>
      </c>
    </row>
    <row r="42" spans="1:5" ht="12.75">
      <c r="A42" s="51"/>
      <c r="B42" s="102" t="s">
        <v>93</v>
      </c>
      <c r="C42" s="5">
        <v>1</v>
      </c>
      <c r="D42" s="33">
        <v>11000</v>
      </c>
      <c r="E42" s="68">
        <f>SUM(C42*D42)</f>
        <v>11000</v>
      </c>
    </row>
    <row r="43" spans="1:5" ht="12.75">
      <c r="A43" s="51"/>
      <c r="B43" s="102" t="s">
        <v>94</v>
      </c>
      <c r="C43" s="5">
        <v>2</v>
      </c>
      <c r="D43" s="33">
        <v>8000</v>
      </c>
      <c r="E43" s="68">
        <f t="shared" si="1"/>
        <v>16000</v>
      </c>
    </row>
    <row r="44" spans="1:5" ht="12.75">
      <c r="A44" s="51"/>
      <c r="B44" s="102" t="s">
        <v>95</v>
      </c>
      <c r="C44" s="5">
        <v>8</v>
      </c>
      <c r="D44" s="33">
        <v>1200</v>
      </c>
      <c r="E44" s="68">
        <f t="shared" si="1"/>
        <v>9600</v>
      </c>
    </row>
    <row r="45" spans="1:5" ht="12.75">
      <c r="A45" s="51"/>
      <c r="B45" s="102" t="s">
        <v>60</v>
      </c>
      <c r="C45" s="90">
        <v>4</v>
      </c>
      <c r="D45" s="58">
        <v>1000</v>
      </c>
      <c r="E45" s="84">
        <f>SUM(C45*D45)</f>
        <v>4000</v>
      </c>
    </row>
    <row r="46" spans="1:5" ht="12.75">
      <c r="A46" s="51"/>
      <c r="B46" s="90" t="s">
        <v>96</v>
      </c>
      <c r="C46" s="90">
        <v>2</v>
      </c>
      <c r="D46" s="58">
        <v>6000</v>
      </c>
      <c r="E46" s="84">
        <f>SUM(C46*D46)</f>
        <v>12000</v>
      </c>
    </row>
    <row r="47" spans="1:5" ht="12.75">
      <c r="A47" s="51"/>
      <c r="B47" s="90" t="s">
        <v>61</v>
      </c>
      <c r="C47" s="90">
        <v>12</v>
      </c>
      <c r="D47" s="58">
        <v>1400</v>
      </c>
      <c r="E47" s="84">
        <f>SUM(C47*D47)</f>
        <v>16800</v>
      </c>
    </row>
    <row r="48" spans="1:5" s="85" customFormat="1" ht="13.5" thickBot="1">
      <c r="A48" s="53"/>
      <c r="B48" s="54" t="s">
        <v>37</v>
      </c>
      <c r="C48" s="55"/>
      <c r="D48" s="56"/>
      <c r="E48" s="103">
        <f>SUM(E36:E47)</f>
        <v>348400</v>
      </c>
    </row>
    <row r="49" spans="1:5" s="85" customFormat="1" ht="12.75">
      <c r="A49"/>
      <c r="B49"/>
      <c r="C49"/>
      <c r="D49" s="34"/>
      <c r="E49" s="34"/>
    </row>
    <row r="50" ht="13.5" thickBot="1"/>
    <row r="51" spans="1:5" ht="12.75">
      <c r="A51" s="47" t="s">
        <v>4</v>
      </c>
      <c r="B51" s="48" t="s">
        <v>62</v>
      </c>
      <c r="C51" s="101" t="s">
        <v>30</v>
      </c>
      <c r="D51" s="49" t="s">
        <v>32</v>
      </c>
      <c r="E51" s="50" t="s">
        <v>31</v>
      </c>
    </row>
    <row r="52" spans="1:5" ht="12.75">
      <c r="A52" s="52"/>
      <c r="B52" s="5" t="s">
        <v>63</v>
      </c>
      <c r="C52" s="5">
        <v>1</v>
      </c>
      <c r="D52" s="33">
        <v>72000</v>
      </c>
      <c r="E52" s="68">
        <f aca="true" t="shared" si="2" ref="E52:E57">SUM(C52*D52)</f>
        <v>72000</v>
      </c>
    </row>
    <row r="53" spans="1:5" ht="12.75">
      <c r="A53" s="52"/>
      <c r="B53" s="106" t="s">
        <v>64</v>
      </c>
      <c r="C53" s="5">
        <v>1</v>
      </c>
      <c r="D53" s="33">
        <v>38000</v>
      </c>
      <c r="E53" s="68">
        <f t="shared" si="2"/>
        <v>38000</v>
      </c>
    </row>
    <row r="54" spans="1:5" ht="12.75">
      <c r="A54" s="52"/>
      <c r="B54" s="106" t="s">
        <v>65</v>
      </c>
      <c r="C54" s="5">
        <v>1</v>
      </c>
      <c r="D54" s="33">
        <v>83000</v>
      </c>
      <c r="E54" s="68">
        <f t="shared" si="2"/>
        <v>83000</v>
      </c>
    </row>
    <row r="55" spans="1:5" ht="12.75">
      <c r="A55" s="52"/>
      <c r="B55" s="106" t="s">
        <v>97</v>
      </c>
      <c r="C55" s="5">
        <v>3</v>
      </c>
      <c r="D55" s="33">
        <v>32000</v>
      </c>
      <c r="E55" s="68">
        <f t="shared" si="2"/>
        <v>96000</v>
      </c>
    </row>
    <row r="56" spans="1:5" ht="12.75">
      <c r="A56" s="70"/>
      <c r="B56" s="5" t="s">
        <v>66</v>
      </c>
      <c r="C56" s="5">
        <v>1</v>
      </c>
      <c r="D56" s="33">
        <v>56000</v>
      </c>
      <c r="E56" s="68">
        <f t="shared" si="2"/>
        <v>56000</v>
      </c>
    </row>
    <row r="57" spans="1:5" ht="12.75">
      <c r="A57" s="70"/>
      <c r="B57" s="106" t="s">
        <v>67</v>
      </c>
      <c r="C57" s="5">
        <v>1</v>
      </c>
      <c r="D57" s="33">
        <v>72000</v>
      </c>
      <c r="E57" s="68">
        <f t="shared" si="2"/>
        <v>72000</v>
      </c>
    </row>
    <row r="58" spans="1:5" ht="13.5" thickBot="1">
      <c r="A58" s="53"/>
      <c r="B58" s="54" t="s">
        <v>50</v>
      </c>
      <c r="C58" s="55"/>
      <c r="D58" s="56"/>
      <c r="E58" s="103">
        <f>SUM(E52:E57)</f>
        <v>417000</v>
      </c>
    </row>
    <row r="59" spans="2:6" ht="12.75">
      <c r="B59" s="89"/>
      <c r="F59" s="32"/>
    </row>
    <row r="60" ht="13.5" thickBot="1"/>
    <row r="61" spans="1:5" ht="12.75">
      <c r="A61" s="47" t="s">
        <v>5</v>
      </c>
      <c r="B61" s="48" t="s">
        <v>24</v>
      </c>
      <c r="C61" s="101" t="s">
        <v>30</v>
      </c>
      <c r="D61" s="49" t="s">
        <v>32</v>
      </c>
      <c r="E61" s="50" t="s">
        <v>31</v>
      </c>
    </row>
    <row r="62" spans="1:5" ht="12.75">
      <c r="A62" s="86"/>
      <c r="B62" s="107" t="s">
        <v>98</v>
      </c>
      <c r="C62" s="5">
        <v>1</v>
      </c>
      <c r="D62" s="33">
        <v>221000</v>
      </c>
      <c r="E62" s="68">
        <f>SUM(C62*D62)</f>
        <v>221000</v>
      </c>
    </row>
    <row r="63" spans="1:5" ht="12.75">
      <c r="A63" s="86"/>
      <c r="B63" s="107" t="s">
        <v>99</v>
      </c>
      <c r="C63" s="5">
        <v>1</v>
      </c>
      <c r="D63" s="33">
        <v>65000</v>
      </c>
      <c r="E63" s="68">
        <f>SUM(C63*D63)</f>
        <v>65000</v>
      </c>
    </row>
    <row r="64" spans="1:5" ht="12.75">
      <c r="A64" s="86"/>
      <c r="B64" s="107" t="s">
        <v>68</v>
      </c>
      <c r="C64" s="5">
        <v>1</v>
      </c>
      <c r="D64" s="33">
        <v>90000</v>
      </c>
      <c r="E64" s="68">
        <f>SUM(C64*D64)</f>
        <v>90000</v>
      </c>
    </row>
    <row r="65" spans="1:5" ht="12.75">
      <c r="A65" s="86"/>
      <c r="B65" s="107" t="s">
        <v>100</v>
      </c>
      <c r="C65" s="5">
        <v>12</v>
      </c>
      <c r="D65" s="33">
        <v>850</v>
      </c>
      <c r="E65" s="68">
        <f>SUM(C65*D65)</f>
        <v>10200</v>
      </c>
    </row>
    <row r="66" spans="1:5" ht="13.5" thickBot="1">
      <c r="A66" s="53"/>
      <c r="B66" s="54" t="s">
        <v>50</v>
      </c>
      <c r="C66" s="55"/>
      <c r="D66" s="56"/>
      <c r="E66" s="103">
        <f>SUM(E62:E65)</f>
        <v>386200</v>
      </c>
    </row>
    <row r="67" spans="2:4" ht="12.75">
      <c r="B67" s="87"/>
      <c r="C67" s="85"/>
      <c r="D67" s="88"/>
    </row>
    <row r="68" ht="13.5" thickBot="1"/>
    <row r="69" spans="1:5" ht="12.75">
      <c r="A69" s="47" t="s">
        <v>6</v>
      </c>
      <c r="B69" s="48" t="s">
        <v>25</v>
      </c>
      <c r="C69" s="101" t="s">
        <v>30</v>
      </c>
      <c r="D69" s="49" t="s">
        <v>32</v>
      </c>
      <c r="E69" s="50" t="s">
        <v>31</v>
      </c>
    </row>
    <row r="70" spans="1:5" ht="12.75">
      <c r="A70" s="93"/>
      <c r="B70" s="108" t="s">
        <v>69</v>
      </c>
      <c r="C70" s="5">
        <v>1</v>
      </c>
      <c r="D70" s="58">
        <v>39500</v>
      </c>
      <c r="E70" s="84">
        <f>SUM(C70*D70)</f>
        <v>39500</v>
      </c>
    </row>
    <row r="71" spans="1:5" ht="12.75">
      <c r="A71" s="93"/>
      <c r="B71" s="108" t="s">
        <v>70</v>
      </c>
      <c r="C71" s="5">
        <v>1</v>
      </c>
      <c r="D71" s="58">
        <v>28000</v>
      </c>
      <c r="E71" s="68">
        <f>SUM(C71*D71)</f>
        <v>28000</v>
      </c>
    </row>
    <row r="72" spans="1:5" ht="12.75">
      <c r="A72" s="93"/>
      <c r="B72" s="108" t="s">
        <v>71</v>
      </c>
      <c r="C72" s="5">
        <v>1</v>
      </c>
      <c r="D72" s="58">
        <v>65000</v>
      </c>
      <c r="E72" s="68">
        <f>SUM(C72*D72)</f>
        <v>65000</v>
      </c>
    </row>
    <row r="73" spans="1:5" ht="12.75">
      <c r="A73" s="51"/>
      <c r="B73" s="109" t="s">
        <v>72</v>
      </c>
      <c r="C73" s="36">
        <v>1</v>
      </c>
      <c r="D73" s="37">
        <v>97000</v>
      </c>
      <c r="E73" s="68">
        <f aca="true" t="shared" si="3" ref="E73:E80">SUM(C73*D73)</f>
        <v>97000</v>
      </c>
    </row>
    <row r="74" spans="1:5" ht="12.75">
      <c r="A74" s="51"/>
      <c r="B74" s="109" t="s">
        <v>101</v>
      </c>
      <c r="C74" s="36">
        <v>1</v>
      </c>
      <c r="D74" s="37">
        <v>25900</v>
      </c>
      <c r="E74" s="68">
        <f t="shared" si="3"/>
        <v>25900</v>
      </c>
    </row>
    <row r="75" spans="1:5" ht="12.75">
      <c r="A75" s="86"/>
      <c r="B75" s="109" t="s">
        <v>102</v>
      </c>
      <c r="C75" s="90">
        <v>1</v>
      </c>
      <c r="D75" s="58">
        <v>13800</v>
      </c>
      <c r="E75" s="68">
        <f t="shared" si="3"/>
        <v>13800</v>
      </c>
    </row>
    <row r="76" spans="1:5" ht="12.75">
      <c r="A76" s="86"/>
      <c r="B76" s="109" t="s">
        <v>73</v>
      </c>
      <c r="C76" s="90">
        <v>500</v>
      </c>
      <c r="D76" s="58">
        <v>145</v>
      </c>
      <c r="E76" s="68">
        <f t="shared" si="3"/>
        <v>72500</v>
      </c>
    </row>
    <row r="77" spans="1:5" ht="12.75">
      <c r="A77" s="86"/>
      <c r="B77" s="109" t="s">
        <v>74</v>
      </c>
      <c r="C77" s="90">
        <v>500</v>
      </c>
      <c r="D77" s="58">
        <v>182</v>
      </c>
      <c r="E77" s="68">
        <f>SUM(C77*D77)</f>
        <v>91000</v>
      </c>
    </row>
    <row r="78" spans="1:5" ht="12.75">
      <c r="A78" s="86"/>
      <c r="B78" s="109" t="s">
        <v>103</v>
      </c>
      <c r="C78" s="90">
        <v>200</v>
      </c>
      <c r="D78" s="58">
        <v>86</v>
      </c>
      <c r="E78" s="68">
        <f>SUM(C78*D78)</f>
        <v>17200</v>
      </c>
    </row>
    <row r="79" spans="1:5" ht="12.75">
      <c r="A79" s="86"/>
      <c r="B79" s="109" t="s">
        <v>75</v>
      </c>
      <c r="C79" s="90">
        <v>700</v>
      </c>
      <c r="D79" s="58">
        <v>13</v>
      </c>
      <c r="E79" s="68">
        <f t="shared" si="3"/>
        <v>9100</v>
      </c>
    </row>
    <row r="80" spans="1:5" ht="12.75">
      <c r="A80" s="70"/>
      <c r="B80" s="109" t="s">
        <v>104</v>
      </c>
      <c r="C80" s="5">
        <v>300</v>
      </c>
      <c r="D80" s="58">
        <v>870</v>
      </c>
      <c r="E80" s="68">
        <f t="shared" si="3"/>
        <v>261000</v>
      </c>
    </row>
    <row r="81" spans="1:5" ht="12.75">
      <c r="A81" s="70"/>
      <c r="B81" s="109" t="s">
        <v>76</v>
      </c>
      <c r="C81" s="5">
        <v>250</v>
      </c>
      <c r="D81" s="58">
        <v>60</v>
      </c>
      <c r="E81" s="68">
        <f>SUM(C81*D81)</f>
        <v>15000</v>
      </c>
    </row>
    <row r="82" spans="1:5" s="85" customFormat="1" ht="12.75">
      <c r="A82" s="70"/>
      <c r="B82" s="110" t="s">
        <v>105</v>
      </c>
      <c r="C82" s="5">
        <v>1</v>
      </c>
      <c r="D82" s="58">
        <v>11300</v>
      </c>
      <c r="E82" s="68">
        <f>SUM(C82*D82)</f>
        <v>11300</v>
      </c>
    </row>
    <row r="83" spans="1:5" s="85" customFormat="1" ht="12.75">
      <c r="A83" s="70"/>
      <c r="B83" s="110" t="s">
        <v>106</v>
      </c>
      <c r="C83" s="5">
        <v>1</v>
      </c>
      <c r="D83" s="58">
        <v>2300</v>
      </c>
      <c r="E83" s="68">
        <f>SUM(C83*D83)</f>
        <v>2300</v>
      </c>
    </row>
    <row r="84" spans="1:5" s="85" customFormat="1" ht="13.5" thickBot="1">
      <c r="A84" s="53"/>
      <c r="B84" s="54" t="s">
        <v>50</v>
      </c>
      <c r="C84" s="55"/>
      <c r="D84" s="56"/>
      <c r="E84" s="103">
        <f>SUM(E70:E83)</f>
        <v>748600</v>
      </c>
    </row>
    <row r="85" ht="13.5" thickBot="1"/>
    <row r="86" spans="1:5" ht="12.75">
      <c r="A86" s="47" t="s">
        <v>7</v>
      </c>
      <c r="B86" s="48" t="s">
        <v>23</v>
      </c>
      <c r="C86" s="101" t="s">
        <v>30</v>
      </c>
      <c r="D86" s="49" t="s">
        <v>32</v>
      </c>
      <c r="E86" s="50" t="s">
        <v>31</v>
      </c>
    </row>
    <row r="87" spans="1:6" s="85" customFormat="1" ht="12.75">
      <c r="A87" s="72"/>
      <c r="B87" s="104" t="s">
        <v>82</v>
      </c>
      <c r="C87" s="5">
        <v>2</v>
      </c>
      <c r="D87" s="58">
        <v>60000</v>
      </c>
      <c r="E87" s="68">
        <v>120000</v>
      </c>
      <c r="F87" s="91"/>
    </row>
    <row r="88" spans="1:6" s="85" customFormat="1" ht="11.25" customHeight="1">
      <c r="A88" s="72"/>
      <c r="B88" s="104" t="s">
        <v>83</v>
      </c>
      <c r="C88" s="111" t="s">
        <v>84</v>
      </c>
      <c r="D88" s="58"/>
      <c r="E88" s="68">
        <v>842000</v>
      </c>
      <c r="F88" s="91"/>
    </row>
    <row r="89" spans="1:6" s="85" customFormat="1" ht="1.5" customHeight="1" hidden="1">
      <c r="A89" s="72"/>
      <c r="B89" s="104"/>
      <c r="C89" s="5"/>
      <c r="D89" s="58"/>
      <c r="E89" s="68">
        <f aca="true" t="shared" si="4" ref="E89:E101">SUM(C89*D89)</f>
        <v>0</v>
      </c>
      <c r="F89" s="91"/>
    </row>
    <row r="90" spans="1:6" s="85" customFormat="1" ht="12.75" hidden="1">
      <c r="A90" s="92"/>
      <c r="B90" s="105"/>
      <c r="C90" s="5"/>
      <c r="D90" s="58"/>
      <c r="E90" s="68">
        <f t="shared" si="4"/>
        <v>0</v>
      </c>
      <c r="F90" s="91"/>
    </row>
    <row r="91" spans="1:6" s="85" customFormat="1" ht="12.75" hidden="1">
      <c r="A91" s="92"/>
      <c r="B91" s="105"/>
      <c r="C91" s="5"/>
      <c r="D91" s="58"/>
      <c r="E91" s="68">
        <f t="shared" si="4"/>
        <v>0</v>
      </c>
      <c r="F91" s="91"/>
    </row>
    <row r="92" spans="1:6" ht="12.75" hidden="1">
      <c r="A92" s="92"/>
      <c r="B92" s="105"/>
      <c r="C92" s="5"/>
      <c r="D92" s="58"/>
      <c r="E92" s="68">
        <f t="shared" si="4"/>
        <v>0</v>
      </c>
      <c r="F92" s="32"/>
    </row>
    <row r="93" spans="1:6" ht="12.75" hidden="1">
      <c r="A93" s="92"/>
      <c r="B93" s="105"/>
      <c r="C93" s="5"/>
      <c r="D93" s="58"/>
      <c r="E93" s="68">
        <f t="shared" si="4"/>
        <v>0</v>
      </c>
      <c r="F93" s="32"/>
    </row>
    <row r="94" spans="1:6" ht="12.75" hidden="1">
      <c r="A94" s="92"/>
      <c r="B94" s="105"/>
      <c r="C94" s="5"/>
      <c r="D94" s="58"/>
      <c r="E94" s="68">
        <f t="shared" si="4"/>
        <v>0</v>
      </c>
      <c r="F94" s="32"/>
    </row>
    <row r="95" spans="1:6" ht="12.75" hidden="1">
      <c r="A95" s="92"/>
      <c r="B95" s="105"/>
      <c r="C95" s="5"/>
      <c r="D95" s="58"/>
      <c r="E95" s="68">
        <f t="shared" si="4"/>
        <v>0</v>
      </c>
      <c r="F95" s="32"/>
    </row>
    <row r="96" spans="1:5" ht="12.75">
      <c r="A96" s="92"/>
      <c r="B96" s="104" t="s">
        <v>77</v>
      </c>
      <c r="C96" s="5">
        <v>1</v>
      </c>
      <c r="D96" s="58">
        <v>30000</v>
      </c>
      <c r="E96" s="68">
        <f t="shared" si="4"/>
        <v>30000</v>
      </c>
    </row>
    <row r="97" spans="1:5" ht="12.75">
      <c r="A97" s="92"/>
      <c r="B97" s="105" t="s">
        <v>78</v>
      </c>
      <c r="C97" s="5">
        <v>1</v>
      </c>
      <c r="D97" s="58">
        <v>40000</v>
      </c>
      <c r="E97" s="68">
        <f t="shared" si="4"/>
        <v>40000</v>
      </c>
    </row>
    <row r="98" spans="1:5" ht="12.75">
      <c r="A98" s="92"/>
      <c r="B98" s="105" t="s">
        <v>79</v>
      </c>
      <c r="C98" s="5">
        <v>0</v>
      </c>
      <c r="D98" s="58">
        <v>0</v>
      </c>
      <c r="E98" s="68">
        <f t="shared" si="4"/>
        <v>0</v>
      </c>
    </row>
    <row r="99" spans="1:5" ht="12.75">
      <c r="A99" s="92"/>
      <c r="B99" s="104" t="s">
        <v>107</v>
      </c>
      <c r="C99" s="5">
        <v>1</v>
      </c>
      <c r="D99" s="58">
        <v>340000</v>
      </c>
      <c r="E99" s="68">
        <f t="shared" si="4"/>
        <v>340000</v>
      </c>
    </row>
    <row r="100" spans="1:5" ht="12.75">
      <c r="A100" s="70"/>
      <c r="B100" s="105" t="s">
        <v>80</v>
      </c>
      <c r="C100" s="5">
        <v>1</v>
      </c>
      <c r="D100" s="33">
        <v>45000</v>
      </c>
      <c r="E100" s="68">
        <f t="shared" si="4"/>
        <v>45000</v>
      </c>
    </row>
    <row r="101" spans="1:5" ht="12.75">
      <c r="A101" s="70"/>
      <c r="B101" s="105" t="s">
        <v>81</v>
      </c>
      <c r="C101" s="5">
        <v>1</v>
      </c>
      <c r="D101" s="33">
        <v>27000</v>
      </c>
      <c r="E101" s="68">
        <f t="shared" si="4"/>
        <v>27000</v>
      </c>
    </row>
    <row r="102" spans="1:5" ht="13.5" thickBot="1">
      <c r="A102" s="53"/>
      <c r="B102" s="54" t="s">
        <v>50</v>
      </c>
      <c r="C102" s="55"/>
      <c r="D102" s="56"/>
      <c r="E102" s="103">
        <f>SUM(E87:E101)</f>
        <v>1444000</v>
      </c>
    </row>
    <row r="106" ht="275.25" customHeight="1">
      <c r="B106" s="57"/>
    </row>
    <row r="107" ht="36" customHeight="1">
      <c r="B107" s="112"/>
    </row>
    <row r="108" ht="13.5" hidden="1" thickBot="1"/>
    <row r="109" ht="13.5" hidden="1" thickBot="1"/>
    <row r="110" ht="13.5" hidden="1" thickBot="1"/>
    <row r="111" ht="13.5" hidden="1" thickBot="1"/>
    <row r="112" ht="13.5" hidden="1" thickBot="1"/>
    <row r="113" ht="13.5" hidden="1" thickBot="1"/>
    <row r="114" ht="13.5" hidden="1" thickBot="1"/>
    <row r="115" ht="13.5" hidden="1" thickBot="1"/>
    <row r="116" ht="13.5" hidden="1" thickBot="1"/>
    <row r="117" ht="13.5" hidden="1" thickBot="1"/>
    <row r="118" ht="13.5" hidden="1" thickBot="1"/>
    <row r="119" ht="13.5" hidden="1" thickBot="1"/>
    <row r="120" ht="13.5" hidden="1" thickBot="1"/>
    <row r="121" ht="13.5" hidden="1" thickBot="1"/>
    <row r="122" ht="13.5" hidden="1" thickBot="1"/>
    <row r="123" spans="1:7" ht="12.75">
      <c r="A123" s="73"/>
      <c r="B123" s="114"/>
      <c r="C123" s="73"/>
      <c r="D123" s="75"/>
      <c r="E123" s="75"/>
      <c r="F123" s="73"/>
      <c r="G123" s="73"/>
    </row>
    <row r="124" spans="2:5" s="8" customFormat="1" ht="12.75">
      <c r="B124" s="26"/>
      <c r="C124" s="116"/>
      <c r="D124" s="117"/>
      <c r="E124" s="117"/>
    </row>
    <row r="125" spans="1:7" ht="12.75">
      <c r="A125" s="115"/>
      <c r="B125" s="73"/>
      <c r="C125" s="73"/>
      <c r="D125" s="25"/>
      <c r="E125" s="75"/>
      <c r="F125" s="73"/>
      <c r="G125" s="73"/>
    </row>
    <row r="126" spans="1:7" ht="12.75">
      <c r="A126" s="115"/>
      <c r="B126" s="73"/>
      <c r="C126" s="73"/>
      <c r="D126" s="25"/>
      <c r="E126" s="75"/>
      <c r="F126" s="73"/>
      <c r="G126" s="73"/>
    </row>
    <row r="127" spans="1:7" ht="12.75">
      <c r="A127" s="115"/>
      <c r="B127" s="73"/>
      <c r="C127" s="73"/>
      <c r="D127" s="25"/>
      <c r="E127" s="75"/>
      <c r="F127" s="73"/>
      <c r="G127" s="73"/>
    </row>
    <row r="128" spans="1:7" ht="12.75">
      <c r="A128" s="115"/>
      <c r="B128" s="115"/>
      <c r="C128" s="73"/>
      <c r="D128" s="25"/>
      <c r="E128" s="75"/>
      <c r="F128" s="73"/>
      <c r="G128" s="73"/>
    </row>
    <row r="129" spans="1:7" ht="12.75">
      <c r="A129" s="115"/>
      <c r="B129" s="115"/>
      <c r="C129" s="73"/>
      <c r="D129" s="25"/>
      <c r="E129" s="75"/>
      <c r="F129" s="73"/>
      <c r="G129" s="73"/>
    </row>
    <row r="130" spans="1:7" ht="12.75">
      <c r="A130" s="115"/>
      <c r="B130" s="115"/>
      <c r="C130" s="73"/>
      <c r="D130" s="25"/>
      <c r="E130" s="75"/>
      <c r="F130" s="73"/>
      <c r="G130" s="73"/>
    </row>
    <row r="131" spans="1:7" ht="12.75">
      <c r="A131" s="115"/>
      <c r="B131" s="115"/>
      <c r="C131" s="73"/>
      <c r="D131" s="25"/>
      <c r="E131" s="75"/>
      <c r="F131" s="73"/>
      <c r="G131" s="73"/>
    </row>
    <row r="132" spans="1:7" ht="12.75">
      <c r="A132" s="115"/>
      <c r="B132" s="115"/>
      <c r="C132" s="73"/>
      <c r="D132" s="25"/>
      <c r="E132" s="75"/>
      <c r="F132" s="73"/>
      <c r="G132" s="73"/>
    </row>
    <row r="133" spans="1:7" ht="12.75">
      <c r="A133" s="115"/>
      <c r="B133" s="115"/>
      <c r="C133" s="73"/>
      <c r="D133" s="25"/>
      <c r="E133" s="75"/>
      <c r="F133" s="73"/>
      <c r="G133" s="73"/>
    </row>
    <row r="134" spans="1:7" ht="12.75">
      <c r="A134" s="115"/>
      <c r="B134" s="73"/>
      <c r="C134" s="73"/>
      <c r="D134" s="25"/>
      <c r="E134" s="75"/>
      <c r="F134" s="73"/>
      <c r="G134" s="73"/>
    </row>
    <row r="135" spans="1:7" ht="12.75">
      <c r="A135" s="115"/>
      <c r="B135" s="115"/>
      <c r="C135" s="73"/>
      <c r="D135" s="25"/>
      <c r="E135" s="75"/>
      <c r="F135" s="73"/>
      <c r="G135" s="73"/>
    </row>
    <row r="136" spans="1:7" ht="12.75">
      <c r="A136" s="115"/>
      <c r="B136" s="115"/>
      <c r="C136" s="73"/>
      <c r="D136" s="25"/>
      <c r="E136" s="75"/>
      <c r="F136" s="73"/>
      <c r="G136" s="73"/>
    </row>
    <row r="137" spans="1:7" ht="12.75">
      <c r="A137" s="115"/>
      <c r="B137" s="73"/>
      <c r="C137" s="73"/>
      <c r="D137" s="25"/>
      <c r="E137" s="75"/>
      <c r="F137" s="73"/>
      <c r="G137" s="73"/>
    </row>
    <row r="138" spans="1:7" ht="12.75">
      <c r="A138" s="73"/>
      <c r="B138" s="115"/>
      <c r="C138" s="73"/>
      <c r="D138" s="75"/>
      <c r="E138" s="75"/>
      <c r="F138" s="73"/>
      <c r="G138" s="73"/>
    </row>
    <row r="139" spans="1:7" ht="12.75">
      <c r="A139" s="73"/>
      <c r="B139" s="115"/>
      <c r="C139" s="73"/>
      <c r="D139" s="75"/>
      <c r="E139" s="75"/>
      <c r="F139" s="73"/>
      <c r="G139" s="73"/>
    </row>
    <row r="140" spans="1:7" s="85" customFormat="1" ht="12.75">
      <c r="A140" s="8"/>
      <c r="B140" s="26"/>
      <c r="C140" s="8"/>
      <c r="D140" s="25"/>
      <c r="E140" s="28"/>
      <c r="F140" s="8"/>
      <c r="G140" s="8"/>
    </row>
  </sheetData>
  <printOptions/>
  <pageMargins left="0.75" right="0.75" top="1" bottom="1" header="0.4921259845" footer="0.4921259845"/>
  <pageSetup fitToHeight="0" fitToWidth="1" horizontalDpi="600" verticalDpi="600" orientation="portrait" paperSize="9" scale="7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Zuzka</dc:creator>
  <cp:keywords/>
  <dc:description/>
  <cp:lastModifiedBy>sulik</cp:lastModifiedBy>
  <cp:lastPrinted>2004-05-27T07:30:25Z</cp:lastPrinted>
  <dcterms:created xsi:type="dcterms:W3CDTF">2000-10-08T10:57:30Z</dcterms:created>
  <dcterms:modified xsi:type="dcterms:W3CDTF">2004-05-31T09:58:31Z</dcterms:modified>
  <cp:category/>
  <cp:version/>
  <cp:contentType/>
  <cp:contentStatus/>
</cp:coreProperties>
</file>