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odskupiny" sheetId="1" r:id="rId1"/>
    <sheet name="skupiny" sheetId="2" r:id="rId2"/>
    <sheet name="skupiny aj podskupiny" sheetId="3" r:id="rId3"/>
  </sheets>
  <definedNames/>
  <calcPr fullCalcOnLoad="1"/>
</workbook>
</file>

<file path=xl/sharedStrings.xml><?xml version="1.0" encoding="utf-8"?>
<sst xmlns="http://schemas.openxmlformats.org/spreadsheetml/2006/main" count="171" uniqueCount="70">
  <si>
    <t>skupina študijných odborov</t>
  </si>
  <si>
    <t>stupeň štúdia</t>
  </si>
  <si>
    <t>2000/2001</t>
  </si>
  <si>
    <t>denné</t>
  </si>
  <si>
    <t>externé</t>
  </si>
  <si>
    <t>11-fyzikálno-matematické vedy</t>
  </si>
  <si>
    <t>12-geologické vedy</t>
  </si>
  <si>
    <t>13- geografické vedy</t>
  </si>
  <si>
    <t>14-chemické vedy</t>
  </si>
  <si>
    <t>15-biologické vedy</t>
  </si>
  <si>
    <t>16-ochrana životného prostredia</t>
  </si>
  <si>
    <t>21-baníctvo a banícka geológia</t>
  </si>
  <si>
    <t>22-hutníctvo</t>
  </si>
  <si>
    <t>23-strojárstvo a ostatná kovovýroba</t>
  </si>
  <si>
    <t>25-informatika a výpočtová technika</t>
  </si>
  <si>
    <t>26-elektrotechnika</t>
  </si>
  <si>
    <t>28-ostatná technická chémia</t>
  </si>
  <si>
    <t>29-potravinárstvo</t>
  </si>
  <si>
    <t>33-sprac. dreva a výroba hudob. nástrojov</t>
  </si>
  <si>
    <t>35-architektúra</t>
  </si>
  <si>
    <t>36-stavebníctvo, geodézia a katrografia</t>
  </si>
  <si>
    <t>37-doprava, pošty a telekomunikácie</t>
  </si>
  <si>
    <t>38-automatizácia a riadenie</t>
  </si>
  <si>
    <t>39-špeciálne technické odbory</t>
  </si>
  <si>
    <t>41-poľnohospodársko-lesnícke vedy</t>
  </si>
  <si>
    <t>42-poľnohospodárstvo a lesné hospodárstvo</t>
  </si>
  <si>
    <t>51-lekárske vedy</t>
  </si>
  <si>
    <t>52-farmaceutické vedy</t>
  </si>
  <si>
    <t>61-filozofické vedy</t>
  </si>
  <si>
    <t>62-ekonomické vedy</t>
  </si>
  <si>
    <t>63-ekonom. a organiz., obchod a služby</t>
  </si>
  <si>
    <t>67-politické vedy</t>
  </si>
  <si>
    <t>71-historické vedy</t>
  </si>
  <si>
    <t>68-právne vedy</t>
  </si>
  <si>
    <t>72-publicist., knihovníctvo a ved. informatika</t>
  </si>
  <si>
    <t>73-filologické vedy</t>
  </si>
  <si>
    <t>74-vedy o telesnej kultúre</t>
  </si>
  <si>
    <t>75-pedagogické vedy</t>
  </si>
  <si>
    <t>76-učiteľstvo</t>
  </si>
  <si>
    <t>77-psychologické vedy</t>
  </si>
  <si>
    <t>81-vedy o umení</t>
  </si>
  <si>
    <t>92-bezpečnostné služby</t>
  </si>
  <si>
    <t>82-umenie, úžit. u. a ruč. um.-rem. výr.</t>
  </si>
  <si>
    <t>2001/2002</t>
  </si>
  <si>
    <t>2002/2003</t>
  </si>
  <si>
    <t>2003/2004</t>
  </si>
  <si>
    <t>97-voj. odbory stavebné a odborné</t>
  </si>
  <si>
    <t>spolu</t>
  </si>
  <si>
    <t>1-prírodné vedy</t>
  </si>
  <si>
    <t>2-technické vedy a náuky</t>
  </si>
  <si>
    <t>3-technické vedy a náuky</t>
  </si>
  <si>
    <t>43-veterinárske vedy</t>
  </si>
  <si>
    <t>4-poľnoh., lesnícke a veterin. vedy</t>
  </si>
  <si>
    <t>5-lekárske a farmaceut. vedy a náuky</t>
  </si>
  <si>
    <t>6-spoločenské vedy, náuky a služby</t>
  </si>
  <si>
    <t>7-spoločenské vedy, náuky a služby</t>
  </si>
  <si>
    <t>8-vedy a náuky o kultúre a umení</t>
  </si>
  <si>
    <t>9-vojenské a bezpečnostné vedy a náuky</t>
  </si>
  <si>
    <t>Prehľad počtu študentov podľa skupín aj poskupín študijných odborov</t>
  </si>
  <si>
    <t>Prehľad počtu študentov podľa podskupín študijných odborov</t>
  </si>
  <si>
    <t>bak</t>
  </si>
  <si>
    <t>mag</t>
  </si>
  <si>
    <t>PhD</t>
  </si>
  <si>
    <t>Spolu</t>
  </si>
  <si>
    <t>4-poľnohospodárske a veterinárske vedy a náuky</t>
  </si>
  <si>
    <t>Skupina študijných odborov</t>
  </si>
  <si>
    <t>Stupeň štúdia</t>
  </si>
  <si>
    <t>Tabuľka č. 9: Prehľad počtu študentov v akademických rokoch 2000/2001 – 2003/2004 podľa skupín študijných odborov</t>
  </si>
  <si>
    <t>2,3-technické vedy a náuky</t>
  </si>
  <si>
    <t>6,7-spoločenské vedy, náuky a služby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</si>
</sst>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0"/>
      <color indexed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A6" sqref="A6:A8"/>
    </sheetView>
  </sheetViews>
  <sheetFormatPr defaultColWidth="9.00390625" defaultRowHeight="12.75"/>
  <cols>
    <col min="1" max="1" width="21.00390625" style="0" customWidth="1"/>
    <col min="2" max="2" width="6.625" style="0" customWidth="1"/>
    <col min="3" max="10" width="8.25390625" style="0" customWidth="1"/>
  </cols>
  <sheetData>
    <row r="1" spans="1:10" ht="12.7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 thickBo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8" t="s">
        <v>0</v>
      </c>
      <c r="B3" s="61" t="s">
        <v>1</v>
      </c>
      <c r="C3" s="64" t="s">
        <v>2</v>
      </c>
      <c r="D3" s="65"/>
      <c r="E3" s="64" t="s">
        <v>43</v>
      </c>
      <c r="F3" s="65"/>
      <c r="G3" s="64" t="s">
        <v>44</v>
      </c>
      <c r="H3" s="65"/>
      <c r="I3" s="64" t="s">
        <v>45</v>
      </c>
      <c r="J3" s="65"/>
    </row>
    <row r="4" spans="1:10" ht="12.75">
      <c r="A4" s="59"/>
      <c r="B4" s="62"/>
      <c r="C4" s="66" t="s">
        <v>3</v>
      </c>
      <c r="D4" s="68" t="s">
        <v>4</v>
      </c>
      <c r="E4" s="66" t="s">
        <v>3</v>
      </c>
      <c r="F4" s="68" t="s">
        <v>4</v>
      </c>
      <c r="G4" s="66" t="s">
        <v>3</v>
      </c>
      <c r="H4" s="68" t="s">
        <v>4</v>
      </c>
      <c r="I4" s="66" t="s">
        <v>3</v>
      </c>
      <c r="J4" s="68" t="s">
        <v>4</v>
      </c>
    </row>
    <row r="5" spans="1:10" ht="13.5" thickBot="1">
      <c r="A5" s="60"/>
      <c r="B5" s="63"/>
      <c r="C5" s="67"/>
      <c r="D5" s="69"/>
      <c r="E5" s="67"/>
      <c r="F5" s="69"/>
      <c r="G5" s="67"/>
      <c r="H5" s="69"/>
      <c r="I5" s="67"/>
      <c r="J5" s="69"/>
    </row>
    <row r="6" spans="1:10" ht="12.75">
      <c r="A6" s="58" t="s">
        <v>5</v>
      </c>
      <c r="B6" s="1">
        <v>7</v>
      </c>
      <c r="C6" s="5">
        <v>177</v>
      </c>
      <c r="D6" s="6">
        <v>49</v>
      </c>
      <c r="E6" s="5">
        <v>251</v>
      </c>
      <c r="F6" s="6">
        <v>319</v>
      </c>
      <c r="G6" s="11">
        <v>559</v>
      </c>
      <c r="H6" s="12">
        <v>230</v>
      </c>
      <c r="I6" s="11">
        <v>692</v>
      </c>
      <c r="J6" s="12">
        <v>481</v>
      </c>
    </row>
    <row r="7" spans="1:10" ht="12.75">
      <c r="A7" s="59"/>
      <c r="B7" s="2">
        <v>8</v>
      </c>
      <c r="C7" s="7">
        <v>1950</v>
      </c>
      <c r="D7" s="8">
        <v>58</v>
      </c>
      <c r="E7" s="7">
        <v>1899</v>
      </c>
      <c r="F7" s="8"/>
      <c r="G7" s="13">
        <v>1697</v>
      </c>
      <c r="H7" s="14"/>
      <c r="I7" s="13">
        <v>1553</v>
      </c>
      <c r="J7" s="14"/>
    </row>
    <row r="8" spans="1:10" ht="13.5" thickBot="1">
      <c r="A8" s="60"/>
      <c r="B8" s="3">
        <v>9</v>
      </c>
      <c r="C8" s="9">
        <v>155</v>
      </c>
      <c r="D8" s="10">
        <v>290</v>
      </c>
      <c r="E8" s="9">
        <v>153</v>
      </c>
      <c r="F8" s="10">
        <v>300</v>
      </c>
      <c r="G8" s="15">
        <v>160</v>
      </c>
      <c r="H8" s="16">
        <v>307</v>
      </c>
      <c r="I8" s="15">
        <v>185</v>
      </c>
      <c r="J8" s="16">
        <v>305</v>
      </c>
    </row>
    <row r="9" spans="1:10" ht="12.75">
      <c r="A9" s="58" t="s">
        <v>6</v>
      </c>
      <c r="B9" s="1">
        <v>7</v>
      </c>
      <c r="C9" s="5">
        <v>272</v>
      </c>
      <c r="D9" s="6">
        <v>39</v>
      </c>
      <c r="E9" s="5">
        <v>261</v>
      </c>
      <c r="F9" s="6">
        <v>30</v>
      </c>
      <c r="G9" s="11">
        <v>247</v>
      </c>
      <c r="H9" s="12">
        <v>23</v>
      </c>
      <c r="I9" s="11">
        <v>242</v>
      </c>
      <c r="J9" s="12">
        <v>23</v>
      </c>
    </row>
    <row r="10" spans="1:10" ht="12.75">
      <c r="A10" s="59"/>
      <c r="B10" s="2">
        <v>8</v>
      </c>
      <c r="C10" s="7">
        <v>90</v>
      </c>
      <c r="D10" s="8"/>
      <c r="E10" s="7">
        <v>122</v>
      </c>
      <c r="F10" s="8"/>
      <c r="G10" s="13">
        <v>155</v>
      </c>
      <c r="H10" s="14"/>
      <c r="I10" s="13">
        <v>154</v>
      </c>
      <c r="J10" s="14"/>
    </row>
    <row r="11" spans="1:10" ht="13.5" thickBot="1">
      <c r="A11" s="60"/>
      <c r="B11" s="3">
        <v>9</v>
      </c>
      <c r="C11" s="9">
        <v>28</v>
      </c>
      <c r="D11" s="10">
        <v>56</v>
      </c>
      <c r="E11" s="9">
        <v>28</v>
      </c>
      <c r="F11" s="10">
        <v>56</v>
      </c>
      <c r="G11" s="15">
        <v>26</v>
      </c>
      <c r="H11" s="16">
        <v>49</v>
      </c>
      <c r="I11" s="15">
        <v>30</v>
      </c>
      <c r="J11" s="16">
        <v>44</v>
      </c>
    </row>
    <row r="12" spans="1:10" ht="12.75">
      <c r="A12" s="58" t="s">
        <v>7</v>
      </c>
      <c r="B12" s="1">
        <v>7</v>
      </c>
      <c r="C12" s="5">
        <v>135</v>
      </c>
      <c r="D12" s="6"/>
      <c r="E12" s="5">
        <v>242</v>
      </c>
      <c r="F12" s="6">
        <v>76</v>
      </c>
      <c r="G12" s="11">
        <v>278</v>
      </c>
      <c r="H12" s="12">
        <v>111</v>
      </c>
      <c r="I12" s="11">
        <v>394</v>
      </c>
      <c r="J12" s="12">
        <v>405</v>
      </c>
    </row>
    <row r="13" spans="1:10" ht="12.75">
      <c r="A13" s="59"/>
      <c r="B13" s="2">
        <v>8</v>
      </c>
      <c r="C13" s="7">
        <v>181</v>
      </c>
      <c r="D13" s="8">
        <v>122</v>
      </c>
      <c r="E13" s="7">
        <v>109</v>
      </c>
      <c r="F13" s="8">
        <v>36</v>
      </c>
      <c r="G13" s="13">
        <v>93</v>
      </c>
      <c r="H13" s="14">
        <v>35</v>
      </c>
      <c r="I13" s="13">
        <v>111</v>
      </c>
      <c r="J13" s="14">
        <v>40</v>
      </c>
    </row>
    <row r="14" spans="1:10" ht="13.5" thickBot="1">
      <c r="A14" s="60"/>
      <c r="B14" s="3">
        <v>9</v>
      </c>
      <c r="C14" s="9">
        <v>26</v>
      </c>
      <c r="D14" s="10">
        <v>57</v>
      </c>
      <c r="E14" s="9">
        <v>22</v>
      </c>
      <c r="F14" s="10">
        <v>53</v>
      </c>
      <c r="G14" s="15">
        <v>23</v>
      </c>
      <c r="H14" s="16">
        <v>53</v>
      </c>
      <c r="I14" s="15">
        <v>20</v>
      </c>
      <c r="J14" s="16">
        <v>57</v>
      </c>
    </row>
    <row r="15" spans="1:10" ht="12.75">
      <c r="A15" s="58" t="s">
        <v>8</v>
      </c>
      <c r="B15" s="1">
        <v>7</v>
      </c>
      <c r="C15" s="5">
        <v>331</v>
      </c>
      <c r="D15" s="6"/>
      <c r="E15" s="5">
        <v>299</v>
      </c>
      <c r="F15" s="6"/>
      <c r="G15" s="11">
        <v>414</v>
      </c>
      <c r="H15" s="12"/>
      <c r="I15" s="11">
        <v>402</v>
      </c>
      <c r="J15" s="12"/>
    </row>
    <row r="16" spans="1:10" ht="12.75">
      <c r="A16" s="59"/>
      <c r="B16" s="2">
        <v>8</v>
      </c>
      <c r="C16" s="7">
        <v>339</v>
      </c>
      <c r="D16" s="8"/>
      <c r="E16" s="7">
        <v>373</v>
      </c>
      <c r="F16" s="8"/>
      <c r="G16" s="13">
        <v>301</v>
      </c>
      <c r="H16" s="14"/>
      <c r="I16" s="13">
        <v>287</v>
      </c>
      <c r="J16" s="14"/>
    </row>
    <row r="17" spans="1:10" ht="13.5" thickBot="1">
      <c r="A17" s="60"/>
      <c r="B17" s="3">
        <v>9</v>
      </c>
      <c r="C17" s="9">
        <v>97</v>
      </c>
      <c r="D17" s="10">
        <v>101</v>
      </c>
      <c r="E17" s="9">
        <v>92</v>
      </c>
      <c r="F17" s="10">
        <v>93</v>
      </c>
      <c r="G17" s="15">
        <v>86</v>
      </c>
      <c r="H17" s="16">
        <v>86</v>
      </c>
      <c r="I17" s="15">
        <v>107</v>
      </c>
      <c r="J17" s="16">
        <v>70</v>
      </c>
    </row>
    <row r="18" spans="1:10" ht="12.75">
      <c r="A18" s="58" t="s">
        <v>9</v>
      </c>
      <c r="B18" s="1">
        <v>7</v>
      </c>
      <c r="C18" s="5">
        <v>321</v>
      </c>
      <c r="D18" s="6"/>
      <c r="E18" s="5">
        <v>293</v>
      </c>
      <c r="F18" s="6"/>
      <c r="G18" s="11">
        <v>454</v>
      </c>
      <c r="H18" s="12"/>
      <c r="I18" s="11">
        <v>548</v>
      </c>
      <c r="J18" s="12"/>
    </row>
    <row r="19" spans="1:10" ht="12.75">
      <c r="A19" s="59"/>
      <c r="B19" s="2">
        <v>8</v>
      </c>
      <c r="C19" s="7">
        <v>1042</v>
      </c>
      <c r="D19" s="8"/>
      <c r="E19" s="7">
        <v>1085</v>
      </c>
      <c r="F19" s="8"/>
      <c r="G19" s="13">
        <v>850</v>
      </c>
      <c r="H19" s="14"/>
      <c r="I19" s="13">
        <v>878</v>
      </c>
      <c r="J19" s="14"/>
    </row>
    <row r="20" spans="1:10" ht="13.5" thickBot="1">
      <c r="A20" s="60"/>
      <c r="B20" s="3">
        <v>9</v>
      </c>
      <c r="C20" s="9">
        <v>110</v>
      </c>
      <c r="D20" s="10">
        <v>169</v>
      </c>
      <c r="E20" s="9">
        <v>101</v>
      </c>
      <c r="F20" s="10">
        <v>186</v>
      </c>
      <c r="G20" s="15">
        <v>107</v>
      </c>
      <c r="H20" s="16">
        <v>211</v>
      </c>
      <c r="I20" s="15">
        <v>108</v>
      </c>
      <c r="J20" s="16">
        <v>208</v>
      </c>
    </row>
    <row r="21" spans="1:10" ht="12.75">
      <c r="A21" s="58" t="s">
        <v>10</v>
      </c>
      <c r="B21" s="1">
        <v>7</v>
      </c>
      <c r="C21" s="5">
        <v>145</v>
      </c>
      <c r="D21" s="6">
        <v>132</v>
      </c>
      <c r="E21" s="5">
        <v>136</v>
      </c>
      <c r="F21" s="6">
        <v>314</v>
      </c>
      <c r="G21" s="11">
        <v>292</v>
      </c>
      <c r="H21" s="12">
        <v>137</v>
      </c>
      <c r="I21" s="11">
        <v>380</v>
      </c>
      <c r="J21" s="12">
        <v>177</v>
      </c>
    </row>
    <row r="22" spans="1:10" ht="12.75">
      <c r="A22" s="59"/>
      <c r="B22" s="2">
        <v>8</v>
      </c>
      <c r="C22" s="7">
        <v>567</v>
      </c>
      <c r="D22" s="8">
        <v>364</v>
      </c>
      <c r="E22" s="7">
        <v>687</v>
      </c>
      <c r="F22" s="8">
        <v>155</v>
      </c>
      <c r="G22" s="13">
        <v>650</v>
      </c>
      <c r="H22" s="14">
        <v>233</v>
      </c>
      <c r="I22" s="13">
        <v>673</v>
      </c>
      <c r="J22" s="14">
        <v>237</v>
      </c>
    </row>
    <row r="23" spans="1:10" ht="13.5" thickBot="1">
      <c r="A23" s="60"/>
      <c r="B23" s="3">
        <v>9</v>
      </c>
      <c r="C23" s="9"/>
      <c r="D23" s="10"/>
      <c r="E23" s="9"/>
      <c r="F23" s="10"/>
      <c r="G23" s="9"/>
      <c r="H23" s="10"/>
      <c r="I23" s="9"/>
      <c r="J23" s="10"/>
    </row>
    <row r="24" spans="1:10" ht="12.75">
      <c r="A24" s="59" t="s">
        <v>11</v>
      </c>
      <c r="B24" s="2">
        <v>7</v>
      </c>
      <c r="C24" s="7">
        <v>108</v>
      </c>
      <c r="D24" s="8">
        <v>43</v>
      </c>
      <c r="E24" s="7">
        <v>150</v>
      </c>
      <c r="F24" s="8"/>
      <c r="G24" s="13">
        <v>211</v>
      </c>
      <c r="H24" s="14">
        <v>39</v>
      </c>
      <c r="I24" s="13">
        <v>303</v>
      </c>
      <c r="J24" s="14">
        <v>69</v>
      </c>
    </row>
    <row r="25" spans="1:10" ht="12.75">
      <c r="A25" s="59"/>
      <c r="B25" s="2">
        <v>8</v>
      </c>
      <c r="C25" s="7">
        <v>1290</v>
      </c>
      <c r="D25" s="8">
        <v>240</v>
      </c>
      <c r="E25" s="7">
        <v>1203</v>
      </c>
      <c r="F25" s="8">
        <v>281</v>
      </c>
      <c r="G25" s="13">
        <v>1154</v>
      </c>
      <c r="H25" s="14">
        <v>235</v>
      </c>
      <c r="I25" s="13">
        <v>1214</v>
      </c>
      <c r="J25" s="14">
        <v>367</v>
      </c>
    </row>
    <row r="26" spans="1:10" ht="13.5" thickBot="1">
      <c r="A26" s="60"/>
      <c r="B26" s="3">
        <v>9</v>
      </c>
      <c r="C26" s="9">
        <v>43</v>
      </c>
      <c r="D26" s="10">
        <v>97</v>
      </c>
      <c r="E26" s="9">
        <v>28</v>
      </c>
      <c r="F26" s="10">
        <v>110</v>
      </c>
      <c r="G26" s="15">
        <v>28</v>
      </c>
      <c r="H26" s="16">
        <v>126</v>
      </c>
      <c r="I26" s="15">
        <v>32</v>
      </c>
      <c r="J26" s="16">
        <v>134</v>
      </c>
    </row>
    <row r="27" spans="1:10" ht="12.75">
      <c r="A27" s="58" t="s">
        <v>12</v>
      </c>
      <c r="B27" s="4">
        <v>7</v>
      </c>
      <c r="C27" s="5"/>
      <c r="D27" s="6"/>
      <c r="E27" s="5"/>
      <c r="F27" s="6"/>
      <c r="G27" s="5"/>
      <c r="H27" s="6"/>
      <c r="I27" s="5"/>
      <c r="J27" s="6"/>
    </row>
    <row r="28" spans="1:10" ht="12.75">
      <c r="A28" s="59"/>
      <c r="B28" s="2">
        <v>8</v>
      </c>
      <c r="C28" s="7">
        <v>740</v>
      </c>
      <c r="D28" s="8">
        <v>228</v>
      </c>
      <c r="E28" s="7">
        <v>696</v>
      </c>
      <c r="F28" s="8">
        <v>249</v>
      </c>
      <c r="G28" s="13">
        <v>570</v>
      </c>
      <c r="H28" s="14">
        <v>157</v>
      </c>
      <c r="I28" s="13">
        <v>621</v>
      </c>
      <c r="J28" s="14">
        <v>143</v>
      </c>
    </row>
    <row r="29" spans="1:10" ht="13.5" thickBot="1">
      <c r="A29" s="60"/>
      <c r="B29" s="3">
        <v>9</v>
      </c>
      <c r="C29" s="9">
        <v>29</v>
      </c>
      <c r="D29" s="10">
        <v>42</v>
      </c>
      <c r="E29" s="9">
        <v>21</v>
      </c>
      <c r="F29" s="10">
        <v>63</v>
      </c>
      <c r="G29" s="15">
        <v>25</v>
      </c>
      <c r="H29" s="16">
        <v>56</v>
      </c>
      <c r="I29" s="15">
        <v>20</v>
      </c>
      <c r="J29" s="16">
        <v>65</v>
      </c>
    </row>
    <row r="30" spans="1:10" ht="12.75">
      <c r="A30" s="58" t="s">
        <v>13</v>
      </c>
      <c r="B30" s="1">
        <v>7</v>
      </c>
      <c r="C30" s="5">
        <v>1748</v>
      </c>
      <c r="D30" s="6">
        <v>670</v>
      </c>
      <c r="E30" s="5">
        <v>2767</v>
      </c>
      <c r="F30" s="6">
        <v>1092</v>
      </c>
      <c r="G30" s="11">
        <v>3300</v>
      </c>
      <c r="H30" s="12">
        <v>1801</v>
      </c>
      <c r="I30" s="11">
        <v>3119</v>
      </c>
      <c r="J30" s="12">
        <v>2386</v>
      </c>
    </row>
    <row r="31" spans="1:10" ht="12.75">
      <c r="A31" s="59"/>
      <c r="B31" s="2">
        <v>8</v>
      </c>
      <c r="C31" s="7">
        <v>8075</v>
      </c>
      <c r="D31" s="8">
        <v>1273</v>
      </c>
      <c r="E31" s="7">
        <v>6784</v>
      </c>
      <c r="F31" s="8">
        <v>1270</v>
      </c>
      <c r="G31" s="13">
        <v>6125</v>
      </c>
      <c r="H31" s="14">
        <v>1410</v>
      </c>
      <c r="I31" s="13">
        <v>5693</v>
      </c>
      <c r="J31" s="14">
        <v>1531</v>
      </c>
    </row>
    <row r="32" spans="1:10" ht="13.5" thickBot="1">
      <c r="A32" s="60"/>
      <c r="B32" s="3">
        <v>9</v>
      </c>
      <c r="C32" s="9">
        <v>120</v>
      </c>
      <c r="D32" s="10">
        <v>297</v>
      </c>
      <c r="E32" s="9">
        <v>129</v>
      </c>
      <c r="F32" s="10">
        <v>298</v>
      </c>
      <c r="G32" s="15">
        <v>133</v>
      </c>
      <c r="H32" s="16">
        <v>308</v>
      </c>
      <c r="I32" s="15">
        <v>142</v>
      </c>
      <c r="J32" s="16">
        <v>365</v>
      </c>
    </row>
    <row r="33" spans="1:10" ht="12.75">
      <c r="A33" s="58" t="s">
        <v>14</v>
      </c>
      <c r="B33" s="1">
        <v>7</v>
      </c>
      <c r="C33" s="5"/>
      <c r="D33" s="6">
        <v>145</v>
      </c>
      <c r="E33" s="5"/>
      <c r="F33" s="6"/>
      <c r="G33" s="5"/>
      <c r="H33" s="6"/>
      <c r="I33" s="5"/>
      <c r="J33" s="6"/>
    </row>
    <row r="34" spans="1:10" ht="12.75">
      <c r="A34" s="59"/>
      <c r="B34" s="2">
        <v>8</v>
      </c>
      <c r="C34" s="7"/>
      <c r="D34" s="8"/>
      <c r="E34" s="7">
        <v>61</v>
      </c>
      <c r="F34" s="8"/>
      <c r="G34" s="13">
        <v>200</v>
      </c>
      <c r="H34" s="14"/>
      <c r="I34" s="13">
        <v>314</v>
      </c>
      <c r="J34" s="14">
        <v>19</v>
      </c>
    </row>
    <row r="35" spans="1:10" ht="13.5" thickBot="1">
      <c r="A35" s="60"/>
      <c r="B35" s="3">
        <v>9</v>
      </c>
      <c r="C35" s="9">
        <v>32</v>
      </c>
      <c r="D35" s="10">
        <v>100</v>
      </c>
      <c r="E35" s="9">
        <v>35</v>
      </c>
      <c r="F35" s="10">
        <v>115</v>
      </c>
      <c r="G35" s="15">
        <v>44</v>
      </c>
      <c r="H35" s="16">
        <v>123</v>
      </c>
      <c r="I35" s="15">
        <v>58</v>
      </c>
      <c r="J35" s="16">
        <v>152</v>
      </c>
    </row>
    <row r="36" spans="1:10" ht="12.75">
      <c r="A36" s="58" t="s">
        <v>15</v>
      </c>
      <c r="B36" s="1">
        <v>7</v>
      </c>
      <c r="C36" s="5">
        <v>2172</v>
      </c>
      <c r="D36" s="6">
        <v>148</v>
      </c>
      <c r="E36" s="5">
        <v>2429</v>
      </c>
      <c r="F36" s="6">
        <v>340</v>
      </c>
      <c r="G36" s="11">
        <v>2712</v>
      </c>
      <c r="H36" s="12">
        <v>322</v>
      </c>
      <c r="I36" s="11">
        <v>2506</v>
      </c>
      <c r="J36" s="12">
        <v>82</v>
      </c>
    </row>
    <row r="37" spans="1:10" ht="12.75">
      <c r="A37" s="59"/>
      <c r="B37" s="2">
        <v>8</v>
      </c>
      <c r="C37" s="7">
        <v>3501</v>
      </c>
      <c r="D37" s="8">
        <v>49</v>
      </c>
      <c r="E37" s="7">
        <v>3617</v>
      </c>
      <c r="F37" s="8">
        <v>96</v>
      </c>
      <c r="G37" s="13">
        <v>3411</v>
      </c>
      <c r="H37" s="14">
        <v>171</v>
      </c>
      <c r="I37" s="13">
        <v>3231</v>
      </c>
      <c r="J37" s="14">
        <v>228</v>
      </c>
    </row>
    <row r="38" spans="1:10" ht="13.5" thickBot="1">
      <c r="A38" s="60"/>
      <c r="B38" s="3">
        <v>9</v>
      </c>
      <c r="C38" s="9">
        <v>98</v>
      </c>
      <c r="D38" s="10">
        <v>148</v>
      </c>
      <c r="E38" s="9">
        <v>87</v>
      </c>
      <c r="F38" s="10">
        <v>173</v>
      </c>
      <c r="G38" s="15">
        <v>92</v>
      </c>
      <c r="H38" s="16">
        <v>193</v>
      </c>
      <c r="I38" s="15">
        <v>91</v>
      </c>
      <c r="J38" s="16">
        <v>221</v>
      </c>
    </row>
    <row r="39" spans="1:10" ht="12.75">
      <c r="A39" s="58" t="s">
        <v>16</v>
      </c>
      <c r="B39" s="1">
        <v>7</v>
      </c>
      <c r="C39" s="5">
        <v>1397</v>
      </c>
      <c r="D39" s="6"/>
      <c r="E39" s="5">
        <v>947</v>
      </c>
      <c r="F39" s="6"/>
      <c r="G39" s="11">
        <v>765</v>
      </c>
      <c r="H39" s="12">
        <v>44</v>
      </c>
      <c r="I39" s="11">
        <v>584</v>
      </c>
      <c r="J39" s="12">
        <v>126</v>
      </c>
    </row>
    <row r="40" spans="1:10" ht="12.75">
      <c r="A40" s="59"/>
      <c r="B40" s="2">
        <v>8</v>
      </c>
      <c r="C40" s="7">
        <v>423</v>
      </c>
      <c r="D40" s="8"/>
      <c r="E40" s="7">
        <v>384</v>
      </c>
      <c r="F40" s="8"/>
      <c r="G40" s="13">
        <v>357</v>
      </c>
      <c r="H40" s="14"/>
      <c r="I40" s="13">
        <v>325</v>
      </c>
      <c r="J40" s="14"/>
    </row>
    <row r="41" spans="1:10" ht="13.5" thickBot="1">
      <c r="A41" s="60"/>
      <c r="B41" s="3">
        <v>9</v>
      </c>
      <c r="C41" s="9">
        <v>37</v>
      </c>
      <c r="D41" s="10">
        <v>32</v>
      </c>
      <c r="E41" s="9">
        <v>43</v>
      </c>
      <c r="F41" s="10">
        <v>39</v>
      </c>
      <c r="G41" s="15">
        <v>43</v>
      </c>
      <c r="H41" s="16">
        <v>53</v>
      </c>
      <c r="I41" s="15">
        <v>56</v>
      </c>
      <c r="J41" s="16">
        <v>54</v>
      </c>
    </row>
    <row r="42" spans="1:10" ht="12.75">
      <c r="A42" s="58" t="s">
        <v>17</v>
      </c>
      <c r="B42" s="4">
        <v>7</v>
      </c>
      <c r="C42" s="5"/>
      <c r="D42" s="6"/>
      <c r="E42" s="5">
        <v>414</v>
      </c>
      <c r="F42" s="6"/>
      <c r="G42" s="11">
        <v>455</v>
      </c>
      <c r="H42" s="12">
        <v>35</v>
      </c>
      <c r="I42" s="11">
        <v>461</v>
      </c>
      <c r="J42" s="12">
        <v>165</v>
      </c>
    </row>
    <row r="43" spans="1:10" ht="12.75">
      <c r="A43" s="59"/>
      <c r="B43" s="2">
        <v>8</v>
      </c>
      <c r="C43" s="7">
        <v>155</v>
      </c>
      <c r="D43" s="8"/>
      <c r="E43" s="7">
        <v>150</v>
      </c>
      <c r="F43" s="8"/>
      <c r="G43" s="13">
        <v>294</v>
      </c>
      <c r="H43" s="14"/>
      <c r="I43" s="13">
        <v>209</v>
      </c>
      <c r="J43" s="14"/>
    </row>
    <row r="44" spans="1:10" ht="13.5" thickBot="1">
      <c r="A44" s="60"/>
      <c r="B44" s="3">
        <v>9</v>
      </c>
      <c r="C44" s="9">
        <v>11</v>
      </c>
      <c r="D44" s="10">
        <v>25</v>
      </c>
      <c r="E44" s="9">
        <v>15</v>
      </c>
      <c r="F44" s="10">
        <v>30</v>
      </c>
      <c r="G44" s="15">
        <v>16</v>
      </c>
      <c r="H44" s="16">
        <v>32</v>
      </c>
      <c r="I44" s="15">
        <v>28</v>
      </c>
      <c r="J44" s="16">
        <v>43</v>
      </c>
    </row>
    <row r="45" spans="1:10" ht="12.75">
      <c r="A45" s="59" t="s">
        <v>18</v>
      </c>
      <c r="B45" s="18">
        <v>7</v>
      </c>
      <c r="C45" s="7"/>
      <c r="D45" s="8"/>
      <c r="E45" s="7"/>
      <c r="F45" s="8"/>
      <c r="G45" s="7"/>
      <c r="H45" s="8"/>
      <c r="I45" s="7"/>
      <c r="J45" s="8"/>
    </row>
    <row r="46" spans="1:10" ht="12.75">
      <c r="A46" s="59"/>
      <c r="B46" s="2">
        <v>8</v>
      </c>
      <c r="C46" s="7">
        <v>380</v>
      </c>
      <c r="D46" s="8">
        <v>100</v>
      </c>
      <c r="E46" s="7">
        <v>352</v>
      </c>
      <c r="F46" s="8">
        <v>92</v>
      </c>
      <c r="G46" s="13">
        <v>332</v>
      </c>
      <c r="H46" s="14">
        <v>90</v>
      </c>
      <c r="I46" s="13">
        <v>292</v>
      </c>
      <c r="J46" s="14">
        <v>93</v>
      </c>
    </row>
    <row r="47" spans="1:10" ht="13.5" thickBot="1">
      <c r="A47" s="60"/>
      <c r="B47" s="3">
        <v>9</v>
      </c>
      <c r="C47" s="9">
        <v>24</v>
      </c>
      <c r="D47" s="10">
        <v>43</v>
      </c>
      <c r="E47" s="9">
        <v>21</v>
      </c>
      <c r="F47" s="10">
        <v>69</v>
      </c>
      <c r="G47" s="15">
        <v>26</v>
      </c>
      <c r="H47" s="16">
        <v>80</v>
      </c>
      <c r="I47" s="15">
        <v>28</v>
      </c>
      <c r="J47" s="16">
        <v>98</v>
      </c>
    </row>
    <row r="48" spans="1:10" ht="12.75">
      <c r="A48" s="58" t="s">
        <v>19</v>
      </c>
      <c r="B48" s="1">
        <v>7</v>
      </c>
      <c r="C48" s="5"/>
      <c r="D48" s="6"/>
      <c r="E48" s="5">
        <v>624</v>
      </c>
      <c r="F48" s="6"/>
      <c r="G48" s="11">
        <v>673</v>
      </c>
      <c r="H48" s="12"/>
      <c r="I48" s="11">
        <v>593</v>
      </c>
      <c r="J48" s="12"/>
    </row>
    <row r="49" spans="1:10" ht="12.75">
      <c r="A49" s="59">
        <v>35</v>
      </c>
      <c r="B49" s="2">
        <v>8</v>
      </c>
      <c r="C49" s="7">
        <v>988</v>
      </c>
      <c r="D49" s="8"/>
      <c r="E49" s="7">
        <v>331</v>
      </c>
      <c r="F49" s="8"/>
      <c r="G49" s="13">
        <v>314</v>
      </c>
      <c r="H49" s="14"/>
      <c r="I49" s="13">
        <v>272</v>
      </c>
      <c r="J49" s="14"/>
    </row>
    <row r="50" spans="1:10" ht="13.5" thickBot="1">
      <c r="A50" s="60"/>
      <c r="B50" s="3">
        <v>9</v>
      </c>
      <c r="C50" s="9">
        <v>32</v>
      </c>
      <c r="D50" s="10">
        <v>74</v>
      </c>
      <c r="E50" s="9">
        <v>29</v>
      </c>
      <c r="F50" s="10">
        <v>78</v>
      </c>
      <c r="G50" s="15">
        <v>32</v>
      </c>
      <c r="H50" s="16">
        <v>89</v>
      </c>
      <c r="I50" s="15">
        <v>25</v>
      </c>
      <c r="J50" s="16">
        <v>75</v>
      </c>
    </row>
    <row r="51" spans="1:10" ht="12.75">
      <c r="A51" s="58" t="s">
        <v>20</v>
      </c>
      <c r="B51" s="1">
        <v>7</v>
      </c>
      <c r="C51" s="5">
        <v>2288</v>
      </c>
      <c r="D51" s="6"/>
      <c r="E51" s="5">
        <v>2374</v>
      </c>
      <c r="F51" s="6"/>
      <c r="G51" s="11">
        <v>3204</v>
      </c>
      <c r="H51" s="12"/>
      <c r="I51" s="11">
        <v>3135</v>
      </c>
      <c r="J51" s="12">
        <v>152</v>
      </c>
    </row>
    <row r="52" spans="1:10" ht="12.75">
      <c r="A52" s="59"/>
      <c r="B52" s="2">
        <v>8</v>
      </c>
      <c r="C52" s="7">
        <v>2380</v>
      </c>
      <c r="D52" s="8">
        <v>161</v>
      </c>
      <c r="E52" s="7">
        <v>2184</v>
      </c>
      <c r="F52" s="8"/>
      <c r="G52" s="13">
        <v>1494</v>
      </c>
      <c r="H52" s="14"/>
      <c r="I52" s="13">
        <v>1328</v>
      </c>
      <c r="J52" s="14"/>
    </row>
    <row r="53" spans="1:10" ht="13.5" thickBot="1">
      <c r="A53" s="60"/>
      <c r="B53" s="3">
        <v>9</v>
      </c>
      <c r="C53" s="9">
        <v>73</v>
      </c>
      <c r="D53" s="10">
        <v>151</v>
      </c>
      <c r="E53" s="9">
        <v>70</v>
      </c>
      <c r="F53" s="10">
        <v>159</v>
      </c>
      <c r="G53" s="15">
        <v>83</v>
      </c>
      <c r="H53" s="16">
        <v>164</v>
      </c>
      <c r="I53" s="15">
        <v>88</v>
      </c>
      <c r="J53" s="16">
        <v>185</v>
      </c>
    </row>
    <row r="54" spans="1:10" ht="12.75">
      <c r="A54" s="58" t="s">
        <v>21</v>
      </c>
      <c r="B54" s="2">
        <v>7</v>
      </c>
      <c r="C54" s="7">
        <v>91</v>
      </c>
      <c r="D54" s="8">
        <v>151</v>
      </c>
      <c r="E54" s="5">
        <v>262</v>
      </c>
      <c r="F54" s="6">
        <v>151</v>
      </c>
      <c r="G54" s="11">
        <v>896</v>
      </c>
      <c r="H54" s="12">
        <v>290</v>
      </c>
      <c r="I54" s="11">
        <v>1178</v>
      </c>
      <c r="J54" s="12">
        <v>237</v>
      </c>
    </row>
    <row r="55" spans="1:10" ht="12.75">
      <c r="A55" s="59"/>
      <c r="B55" s="2">
        <v>8</v>
      </c>
      <c r="C55" s="7">
        <v>3662</v>
      </c>
      <c r="D55" s="8">
        <v>346</v>
      </c>
      <c r="E55" s="7">
        <v>3677</v>
      </c>
      <c r="F55" s="8">
        <v>482</v>
      </c>
      <c r="G55" s="13">
        <v>3620</v>
      </c>
      <c r="H55" s="14">
        <v>421</v>
      </c>
      <c r="I55" s="13">
        <v>2868</v>
      </c>
      <c r="J55" s="14">
        <v>352</v>
      </c>
    </row>
    <row r="56" spans="1:10" ht="13.5" thickBot="1">
      <c r="A56" s="60"/>
      <c r="B56" s="3">
        <v>9</v>
      </c>
      <c r="C56" s="9">
        <v>27</v>
      </c>
      <c r="D56" s="10">
        <v>60</v>
      </c>
      <c r="E56" s="9">
        <v>30</v>
      </c>
      <c r="F56" s="10">
        <v>73</v>
      </c>
      <c r="G56" s="15">
        <v>35</v>
      </c>
      <c r="H56" s="16">
        <v>82</v>
      </c>
      <c r="I56" s="15">
        <v>34</v>
      </c>
      <c r="J56" s="16">
        <v>73</v>
      </c>
    </row>
    <row r="57" spans="1:10" ht="12.75">
      <c r="A57" s="58" t="s">
        <v>22</v>
      </c>
      <c r="B57" s="1">
        <v>7</v>
      </c>
      <c r="C57" s="5"/>
      <c r="D57" s="6"/>
      <c r="E57" s="5"/>
      <c r="F57" s="6"/>
      <c r="G57" s="5"/>
      <c r="H57" s="6"/>
      <c r="I57" s="5"/>
      <c r="J57" s="6"/>
    </row>
    <row r="58" spans="1:10" ht="12.75">
      <c r="A58" s="59"/>
      <c r="B58" s="2">
        <v>8</v>
      </c>
      <c r="C58" s="7"/>
      <c r="D58" s="8"/>
      <c r="E58" s="7"/>
      <c r="F58" s="8"/>
      <c r="G58" s="7"/>
      <c r="H58" s="8"/>
      <c r="I58" s="7"/>
      <c r="J58" s="8"/>
    </row>
    <row r="59" spans="1:10" ht="13.5" thickBot="1">
      <c r="A59" s="60"/>
      <c r="B59" s="3">
        <v>9</v>
      </c>
      <c r="C59" s="9">
        <v>54</v>
      </c>
      <c r="D59" s="10">
        <v>110</v>
      </c>
      <c r="E59" s="9">
        <v>43</v>
      </c>
      <c r="F59" s="10">
        <v>104</v>
      </c>
      <c r="G59" s="15">
        <v>43</v>
      </c>
      <c r="H59" s="16">
        <v>102</v>
      </c>
      <c r="I59" s="15">
        <v>52</v>
      </c>
      <c r="J59" s="16">
        <v>106</v>
      </c>
    </row>
    <row r="60" spans="1:10" ht="12.75">
      <c r="A60" s="58" t="s">
        <v>23</v>
      </c>
      <c r="B60" s="4">
        <v>7</v>
      </c>
      <c r="C60" s="5"/>
      <c r="D60" s="6"/>
      <c r="E60" s="5"/>
      <c r="F60" s="6"/>
      <c r="G60" s="11"/>
      <c r="H60" s="12"/>
      <c r="I60" s="11">
        <v>71</v>
      </c>
      <c r="J60" s="12">
        <v>40</v>
      </c>
    </row>
    <row r="61" spans="1:10" ht="12.75">
      <c r="A61" s="59"/>
      <c r="B61" s="2">
        <v>8</v>
      </c>
      <c r="C61" s="7">
        <v>726</v>
      </c>
      <c r="D61" s="8">
        <v>135</v>
      </c>
      <c r="E61" s="7">
        <v>847</v>
      </c>
      <c r="F61" s="8">
        <v>220</v>
      </c>
      <c r="G61" s="13">
        <v>847</v>
      </c>
      <c r="H61" s="14">
        <v>266</v>
      </c>
      <c r="I61" s="13">
        <v>624</v>
      </c>
      <c r="J61" s="14">
        <v>257</v>
      </c>
    </row>
    <row r="62" spans="1:10" ht="13.5" thickBot="1">
      <c r="A62" s="60"/>
      <c r="B62" s="3">
        <v>9</v>
      </c>
      <c r="C62" s="9">
        <v>113</v>
      </c>
      <c r="D62" s="10">
        <v>265</v>
      </c>
      <c r="E62" s="9">
        <v>103</v>
      </c>
      <c r="F62" s="10">
        <v>262</v>
      </c>
      <c r="G62" s="15">
        <v>111</v>
      </c>
      <c r="H62" s="16">
        <v>269</v>
      </c>
      <c r="I62" s="15">
        <v>111</v>
      </c>
      <c r="J62" s="16">
        <v>321</v>
      </c>
    </row>
    <row r="63" spans="1:10" ht="12.75">
      <c r="A63" s="59" t="s">
        <v>24</v>
      </c>
      <c r="B63" s="2">
        <v>7</v>
      </c>
      <c r="C63" s="7">
        <v>188</v>
      </c>
      <c r="D63" s="8">
        <v>1023</v>
      </c>
      <c r="E63" s="7">
        <v>134</v>
      </c>
      <c r="F63" s="8">
        <v>1157</v>
      </c>
      <c r="G63" s="13">
        <v>1479</v>
      </c>
      <c r="H63" s="14">
        <v>1268</v>
      </c>
      <c r="I63" s="13">
        <v>1352</v>
      </c>
      <c r="J63" s="14">
        <v>1073</v>
      </c>
    </row>
    <row r="64" spans="1:10" ht="12.75">
      <c r="A64" s="59"/>
      <c r="B64" s="2">
        <v>8</v>
      </c>
      <c r="C64" s="7">
        <v>6108</v>
      </c>
      <c r="D64" s="8">
        <v>712</v>
      </c>
      <c r="E64" s="7">
        <v>6822</v>
      </c>
      <c r="F64" s="8">
        <v>1171</v>
      </c>
      <c r="G64" s="13">
        <v>4871</v>
      </c>
      <c r="H64" s="14">
        <v>934</v>
      </c>
      <c r="I64" s="13">
        <v>4730</v>
      </c>
      <c r="J64" s="14">
        <v>1480</v>
      </c>
    </row>
    <row r="65" spans="1:10" ht="13.5" thickBot="1">
      <c r="A65" s="60"/>
      <c r="B65" s="3">
        <v>9</v>
      </c>
      <c r="C65" s="9">
        <v>123</v>
      </c>
      <c r="D65" s="10">
        <v>306</v>
      </c>
      <c r="E65" s="9">
        <v>123</v>
      </c>
      <c r="F65" s="10">
        <v>321</v>
      </c>
      <c r="G65" s="15">
        <v>123</v>
      </c>
      <c r="H65" s="16">
        <v>292</v>
      </c>
      <c r="I65" s="15">
        <v>116</v>
      </c>
      <c r="J65" s="16">
        <v>290</v>
      </c>
    </row>
    <row r="66" spans="1:10" ht="12.75">
      <c r="A66" s="58" t="s">
        <v>25</v>
      </c>
      <c r="B66" s="1">
        <v>7</v>
      </c>
      <c r="C66" s="5"/>
      <c r="D66" s="6"/>
      <c r="E66" s="5"/>
      <c r="F66" s="6"/>
      <c r="G66" s="5"/>
      <c r="H66" s="6"/>
      <c r="I66" s="5"/>
      <c r="J66" s="6"/>
    </row>
    <row r="67" spans="1:10" ht="12.75">
      <c r="A67" s="59"/>
      <c r="B67" s="2">
        <v>8</v>
      </c>
      <c r="C67" s="7">
        <v>573</v>
      </c>
      <c r="D67" s="8">
        <v>133</v>
      </c>
      <c r="E67" s="7"/>
      <c r="F67" s="8"/>
      <c r="G67" s="13">
        <v>582</v>
      </c>
      <c r="H67" s="14">
        <v>151</v>
      </c>
      <c r="I67" s="13">
        <v>546</v>
      </c>
      <c r="J67" s="14">
        <v>157</v>
      </c>
    </row>
    <row r="68" spans="1:10" ht="13.5" thickBot="1">
      <c r="A68" s="60"/>
      <c r="B68" s="3">
        <v>9</v>
      </c>
      <c r="C68" s="9"/>
      <c r="D68" s="10"/>
      <c r="E68" s="9"/>
      <c r="F68" s="10"/>
      <c r="G68" s="9"/>
      <c r="H68" s="10"/>
      <c r="I68" s="9"/>
      <c r="J68" s="10"/>
    </row>
    <row r="69" spans="1:10" ht="12.75">
      <c r="A69" s="58" t="s">
        <v>51</v>
      </c>
      <c r="B69" s="1">
        <v>7</v>
      </c>
      <c r="C69" s="5"/>
      <c r="D69" s="6"/>
      <c r="E69" s="5"/>
      <c r="F69" s="6"/>
      <c r="G69" s="5"/>
      <c r="H69" s="6"/>
      <c r="I69" s="5"/>
      <c r="J69" s="6"/>
    </row>
    <row r="70" spans="1:10" ht="12.75">
      <c r="A70" s="59"/>
      <c r="B70" s="2">
        <v>8</v>
      </c>
      <c r="C70" s="7">
        <v>674</v>
      </c>
      <c r="D70" s="8"/>
      <c r="E70" s="7">
        <v>722</v>
      </c>
      <c r="F70" s="8"/>
      <c r="G70" s="13">
        <v>773</v>
      </c>
      <c r="H70" s="14"/>
      <c r="I70" s="13">
        <v>722</v>
      </c>
      <c r="J70" s="14"/>
    </row>
    <row r="71" spans="1:10" ht="13.5" thickBot="1">
      <c r="A71" s="60"/>
      <c r="B71" s="3">
        <v>9</v>
      </c>
      <c r="C71" s="9">
        <v>32</v>
      </c>
      <c r="D71" s="10">
        <v>63</v>
      </c>
      <c r="E71" s="9">
        <v>27</v>
      </c>
      <c r="F71" s="10">
        <v>76</v>
      </c>
      <c r="G71" s="15">
        <v>23</v>
      </c>
      <c r="H71" s="16">
        <v>83</v>
      </c>
      <c r="I71" s="15">
        <v>22</v>
      </c>
      <c r="J71" s="16">
        <v>98</v>
      </c>
    </row>
    <row r="72" spans="1:10" ht="12.75">
      <c r="A72" s="59" t="s">
        <v>26</v>
      </c>
      <c r="B72" s="2">
        <v>7</v>
      </c>
      <c r="C72" s="7">
        <v>48</v>
      </c>
      <c r="D72" s="8"/>
      <c r="E72" s="7">
        <v>49</v>
      </c>
      <c r="F72" s="8">
        <v>39</v>
      </c>
      <c r="G72" s="13">
        <v>701</v>
      </c>
      <c r="H72" s="14">
        <v>296</v>
      </c>
      <c r="I72" s="13">
        <v>1042</v>
      </c>
      <c r="J72" s="14">
        <v>1427</v>
      </c>
    </row>
    <row r="73" spans="1:10" ht="12.75">
      <c r="A73" s="59"/>
      <c r="B73" s="2">
        <v>8</v>
      </c>
      <c r="C73" s="7">
        <v>3790</v>
      </c>
      <c r="D73" s="8">
        <v>482</v>
      </c>
      <c r="E73" s="7">
        <v>3778</v>
      </c>
      <c r="F73" s="8">
        <v>566</v>
      </c>
      <c r="G73" s="13">
        <v>4101</v>
      </c>
      <c r="H73" s="14">
        <v>773</v>
      </c>
      <c r="I73" s="13">
        <v>4194</v>
      </c>
      <c r="J73" s="14">
        <v>1611</v>
      </c>
    </row>
    <row r="74" spans="1:10" ht="13.5" thickBot="1">
      <c r="A74" s="60"/>
      <c r="B74" s="3">
        <v>9</v>
      </c>
      <c r="C74" s="9">
        <v>119</v>
      </c>
      <c r="D74" s="10">
        <v>683</v>
      </c>
      <c r="E74" s="9">
        <v>136</v>
      </c>
      <c r="F74" s="10">
        <v>733</v>
      </c>
      <c r="G74" s="15">
        <v>119</v>
      </c>
      <c r="H74" s="16">
        <v>814</v>
      </c>
      <c r="I74" s="15">
        <v>143</v>
      </c>
      <c r="J74" s="16">
        <v>830</v>
      </c>
    </row>
    <row r="75" spans="1:10" ht="12.75">
      <c r="A75" s="58" t="s">
        <v>27</v>
      </c>
      <c r="B75" s="1">
        <v>7</v>
      </c>
      <c r="C75" s="5"/>
      <c r="D75" s="6"/>
      <c r="E75" s="5"/>
      <c r="F75" s="6"/>
      <c r="G75" s="11">
        <v>21</v>
      </c>
      <c r="H75" s="12"/>
      <c r="I75" s="11">
        <v>28</v>
      </c>
      <c r="J75" s="12"/>
    </row>
    <row r="76" spans="1:10" ht="12.75">
      <c r="A76" s="59"/>
      <c r="B76" s="2">
        <v>8</v>
      </c>
      <c r="C76" s="7">
        <v>849</v>
      </c>
      <c r="D76" s="8"/>
      <c r="E76" s="7">
        <v>861</v>
      </c>
      <c r="F76" s="8"/>
      <c r="G76" s="13">
        <v>840</v>
      </c>
      <c r="H76" s="14"/>
      <c r="I76" s="13">
        <v>862</v>
      </c>
      <c r="J76" s="14"/>
    </row>
    <row r="77" spans="1:10" ht="13.5" thickBot="1">
      <c r="A77" s="60"/>
      <c r="B77" s="3">
        <v>9</v>
      </c>
      <c r="C77" s="9">
        <v>4</v>
      </c>
      <c r="D77" s="10">
        <v>40</v>
      </c>
      <c r="E77" s="9">
        <v>11</v>
      </c>
      <c r="F77" s="10">
        <v>30</v>
      </c>
      <c r="G77" s="15">
        <v>13</v>
      </c>
      <c r="H77" s="16">
        <v>28</v>
      </c>
      <c r="I77" s="15">
        <v>11</v>
      </c>
      <c r="J77" s="16">
        <v>23</v>
      </c>
    </row>
    <row r="78" spans="1:10" ht="12.75">
      <c r="A78" s="59" t="s">
        <v>28</v>
      </c>
      <c r="B78" s="2">
        <v>7</v>
      </c>
      <c r="C78" s="7">
        <v>28</v>
      </c>
      <c r="D78" s="8">
        <v>368</v>
      </c>
      <c r="E78" s="7">
        <v>21</v>
      </c>
      <c r="F78" s="8">
        <v>487</v>
      </c>
      <c r="G78" s="13">
        <v>42</v>
      </c>
      <c r="H78" s="14">
        <v>454</v>
      </c>
      <c r="I78" s="13">
        <v>54</v>
      </c>
      <c r="J78" s="14">
        <v>689</v>
      </c>
    </row>
    <row r="79" spans="1:10" ht="12.75">
      <c r="A79" s="59"/>
      <c r="B79" s="2">
        <v>8</v>
      </c>
      <c r="C79" s="7">
        <v>1604</v>
      </c>
      <c r="D79" s="8">
        <v>861</v>
      </c>
      <c r="E79" s="7">
        <v>1591</v>
      </c>
      <c r="F79" s="8">
        <v>907</v>
      </c>
      <c r="G79" s="13">
        <v>1534</v>
      </c>
      <c r="H79" s="14">
        <v>881</v>
      </c>
      <c r="I79" s="13">
        <v>1570</v>
      </c>
      <c r="J79" s="14">
        <v>768</v>
      </c>
    </row>
    <row r="80" spans="1:10" ht="13.5" thickBot="1">
      <c r="A80" s="60"/>
      <c r="B80" s="3">
        <v>9</v>
      </c>
      <c r="C80" s="9">
        <v>44</v>
      </c>
      <c r="D80" s="10">
        <v>168</v>
      </c>
      <c r="E80" s="9">
        <v>47</v>
      </c>
      <c r="F80" s="10">
        <v>189</v>
      </c>
      <c r="G80" s="15">
        <v>48</v>
      </c>
      <c r="H80" s="16">
        <v>219</v>
      </c>
      <c r="I80" s="15">
        <v>70</v>
      </c>
      <c r="J80" s="16">
        <v>242</v>
      </c>
    </row>
    <row r="81" spans="1:10" ht="12.75">
      <c r="A81" s="58" t="s">
        <v>29</v>
      </c>
      <c r="B81" s="1">
        <v>7</v>
      </c>
      <c r="C81" s="5">
        <v>189</v>
      </c>
      <c r="D81" s="6">
        <v>3346</v>
      </c>
      <c r="E81" s="5">
        <v>1001</v>
      </c>
      <c r="F81" s="6">
        <v>4235</v>
      </c>
      <c r="G81" s="11">
        <v>1655</v>
      </c>
      <c r="H81" s="12">
        <v>3695</v>
      </c>
      <c r="I81" s="11">
        <v>2046</v>
      </c>
      <c r="J81" s="12">
        <v>3546</v>
      </c>
    </row>
    <row r="82" spans="1:10" ht="12.75">
      <c r="A82" s="59"/>
      <c r="B82" s="2">
        <v>8</v>
      </c>
      <c r="C82" s="7">
        <v>12794</v>
      </c>
      <c r="D82" s="8">
        <v>5373</v>
      </c>
      <c r="E82" s="7">
        <v>11700</v>
      </c>
      <c r="F82" s="8">
        <v>5217</v>
      </c>
      <c r="G82" s="13">
        <v>12228</v>
      </c>
      <c r="H82" s="14">
        <v>4782</v>
      </c>
      <c r="I82" s="13">
        <v>11772</v>
      </c>
      <c r="J82" s="14">
        <v>4410</v>
      </c>
    </row>
    <row r="83" spans="1:10" ht="13.5" thickBot="1">
      <c r="A83" s="60"/>
      <c r="B83" s="3">
        <v>9</v>
      </c>
      <c r="C83" s="9">
        <v>170</v>
      </c>
      <c r="D83" s="10">
        <v>917</v>
      </c>
      <c r="E83" s="9">
        <v>187</v>
      </c>
      <c r="F83" s="10">
        <v>1031</v>
      </c>
      <c r="G83" s="15">
        <v>191</v>
      </c>
      <c r="H83" s="16">
        <v>1034</v>
      </c>
      <c r="I83" s="15">
        <v>211</v>
      </c>
      <c r="J83" s="16">
        <v>1161</v>
      </c>
    </row>
    <row r="84" spans="1:10" ht="12.75">
      <c r="A84" s="58" t="s">
        <v>30</v>
      </c>
      <c r="B84" s="1">
        <v>7</v>
      </c>
      <c r="C84" s="5">
        <v>214</v>
      </c>
      <c r="D84" s="6">
        <v>253</v>
      </c>
      <c r="E84" s="5">
        <v>518</v>
      </c>
      <c r="F84" s="6">
        <v>600</v>
      </c>
      <c r="G84" s="11">
        <v>470</v>
      </c>
      <c r="H84" s="12">
        <v>1009</v>
      </c>
      <c r="I84" s="11">
        <v>553</v>
      </c>
      <c r="J84" s="12">
        <v>1214</v>
      </c>
    </row>
    <row r="85" spans="1:10" ht="12.75">
      <c r="A85" s="59"/>
      <c r="B85" s="2">
        <v>8</v>
      </c>
      <c r="C85" s="7">
        <v>1674</v>
      </c>
      <c r="D85" s="8">
        <v>406</v>
      </c>
      <c r="E85" s="7">
        <v>1616</v>
      </c>
      <c r="F85" s="8">
        <v>433</v>
      </c>
      <c r="G85" s="13">
        <v>1159</v>
      </c>
      <c r="H85" s="14">
        <v>344</v>
      </c>
      <c r="I85" s="13">
        <v>1336</v>
      </c>
      <c r="J85" s="14">
        <v>426</v>
      </c>
    </row>
    <row r="86" spans="1:10" ht="13.5" thickBot="1">
      <c r="A86" s="60"/>
      <c r="B86" s="3">
        <v>9</v>
      </c>
      <c r="C86" s="9"/>
      <c r="D86" s="10"/>
      <c r="E86" s="9"/>
      <c r="F86" s="10"/>
      <c r="G86" s="9"/>
      <c r="H86" s="10"/>
      <c r="I86" s="9"/>
      <c r="J86" s="10"/>
    </row>
    <row r="87" spans="1:10" ht="12.75">
      <c r="A87" s="58" t="s">
        <v>31</v>
      </c>
      <c r="B87" s="1">
        <v>7</v>
      </c>
      <c r="C87" s="5"/>
      <c r="D87" s="6">
        <v>287</v>
      </c>
      <c r="E87" s="5"/>
      <c r="F87" s="6">
        <v>315</v>
      </c>
      <c r="G87" s="11">
        <v>97</v>
      </c>
      <c r="H87" s="12">
        <v>419</v>
      </c>
      <c r="I87" s="11">
        <v>99</v>
      </c>
      <c r="J87" s="12">
        <v>456</v>
      </c>
    </row>
    <row r="88" spans="1:10" ht="12.75">
      <c r="A88" s="59"/>
      <c r="B88" s="2">
        <v>8</v>
      </c>
      <c r="C88" s="7">
        <v>993</v>
      </c>
      <c r="D88" s="8">
        <v>214</v>
      </c>
      <c r="E88" s="7">
        <v>1261</v>
      </c>
      <c r="F88" s="8">
        <v>353</v>
      </c>
      <c r="G88" s="13">
        <v>1512</v>
      </c>
      <c r="H88" s="14">
        <v>395</v>
      </c>
      <c r="I88" s="13">
        <v>1695</v>
      </c>
      <c r="J88" s="14">
        <v>503</v>
      </c>
    </row>
    <row r="89" spans="1:10" ht="13.5" thickBot="1">
      <c r="A89" s="60"/>
      <c r="B89" s="3">
        <v>9</v>
      </c>
      <c r="C89" s="9">
        <v>11</v>
      </c>
      <c r="D89" s="10">
        <v>93</v>
      </c>
      <c r="E89" s="9">
        <v>16</v>
      </c>
      <c r="F89" s="10">
        <v>131</v>
      </c>
      <c r="G89" s="15">
        <v>18</v>
      </c>
      <c r="H89" s="16">
        <v>155</v>
      </c>
      <c r="I89" s="15">
        <v>23</v>
      </c>
      <c r="J89" s="16">
        <v>179</v>
      </c>
    </row>
    <row r="90" spans="1:10" ht="12.75">
      <c r="A90" s="58" t="s">
        <v>33</v>
      </c>
      <c r="B90" s="1">
        <v>7</v>
      </c>
      <c r="C90" s="5"/>
      <c r="D90" s="6">
        <v>1142</v>
      </c>
      <c r="E90" s="5"/>
      <c r="F90" s="6">
        <v>1873</v>
      </c>
      <c r="G90" s="11"/>
      <c r="H90" s="12">
        <v>1946</v>
      </c>
      <c r="I90" s="11"/>
      <c r="J90" s="12">
        <v>1871</v>
      </c>
    </row>
    <row r="91" spans="1:10" ht="12.75">
      <c r="A91" s="59"/>
      <c r="B91" s="2">
        <v>8</v>
      </c>
      <c r="C91" s="7">
        <v>3694</v>
      </c>
      <c r="D91" s="8">
        <v>200</v>
      </c>
      <c r="E91" s="7">
        <v>3830</v>
      </c>
      <c r="F91" s="8">
        <v>479</v>
      </c>
      <c r="G91" s="13">
        <v>4017</v>
      </c>
      <c r="H91" s="14">
        <v>693</v>
      </c>
      <c r="I91" s="13">
        <v>3985</v>
      </c>
      <c r="J91" s="14">
        <v>881</v>
      </c>
    </row>
    <row r="92" spans="1:10" ht="13.5" thickBot="1">
      <c r="A92" s="60"/>
      <c r="B92" s="3">
        <v>9</v>
      </c>
      <c r="C92" s="9">
        <v>3</v>
      </c>
      <c r="D92" s="10">
        <v>72</v>
      </c>
      <c r="E92" s="9">
        <v>4</v>
      </c>
      <c r="F92" s="10">
        <v>107</v>
      </c>
      <c r="G92" s="15">
        <v>6</v>
      </c>
      <c r="H92" s="16">
        <v>147</v>
      </c>
      <c r="I92" s="15">
        <v>17</v>
      </c>
      <c r="J92" s="16">
        <v>180</v>
      </c>
    </row>
    <row r="93" spans="1:10" ht="12.75">
      <c r="A93" s="59" t="s">
        <v>32</v>
      </c>
      <c r="B93" s="2">
        <v>7</v>
      </c>
      <c r="C93" s="7"/>
      <c r="D93" s="8">
        <v>65</v>
      </c>
      <c r="E93" s="7"/>
      <c r="F93" s="8">
        <v>84</v>
      </c>
      <c r="G93" s="13">
        <v>6</v>
      </c>
      <c r="H93" s="14">
        <v>43</v>
      </c>
      <c r="I93" s="13">
        <v>55</v>
      </c>
      <c r="J93" s="14">
        <v>86</v>
      </c>
    </row>
    <row r="94" spans="1:10" ht="12.75">
      <c r="A94" s="59"/>
      <c r="B94" s="2">
        <v>8</v>
      </c>
      <c r="C94" s="7">
        <v>362</v>
      </c>
      <c r="D94" s="8">
        <v>38</v>
      </c>
      <c r="E94" s="7">
        <v>515</v>
      </c>
      <c r="F94" s="8">
        <v>72</v>
      </c>
      <c r="G94" s="13">
        <v>603</v>
      </c>
      <c r="H94" s="14">
        <v>77</v>
      </c>
      <c r="I94" s="13">
        <v>662</v>
      </c>
      <c r="J94" s="14">
        <v>127</v>
      </c>
    </row>
    <row r="95" spans="1:10" ht="13.5" thickBot="1">
      <c r="A95" s="60"/>
      <c r="B95" s="3">
        <v>9</v>
      </c>
      <c r="C95" s="9">
        <v>25</v>
      </c>
      <c r="D95" s="10">
        <v>83</v>
      </c>
      <c r="E95" s="9">
        <v>29</v>
      </c>
      <c r="F95" s="10">
        <v>76</v>
      </c>
      <c r="G95" s="15">
        <v>35</v>
      </c>
      <c r="H95" s="16">
        <v>120</v>
      </c>
      <c r="I95" s="15">
        <v>43</v>
      </c>
      <c r="J95" s="16">
        <v>91</v>
      </c>
    </row>
    <row r="96" spans="1:10" ht="12.75">
      <c r="A96" s="58" t="s">
        <v>34</v>
      </c>
      <c r="B96" s="1">
        <v>7</v>
      </c>
      <c r="C96" s="5">
        <v>364</v>
      </c>
      <c r="D96" s="6">
        <v>516</v>
      </c>
      <c r="E96" s="5">
        <v>317</v>
      </c>
      <c r="F96" s="6">
        <v>531</v>
      </c>
      <c r="G96" s="11">
        <v>407</v>
      </c>
      <c r="H96" s="12">
        <v>535</v>
      </c>
      <c r="I96" s="11">
        <v>534</v>
      </c>
      <c r="J96" s="12">
        <v>530</v>
      </c>
    </row>
    <row r="97" spans="1:10" ht="12.75">
      <c r="A97" s="59"/>
      <c r="B97" s="2">
        <v>8</v>
      </c>
      <c r="C97" s="7">
        <v>372</v>
      </c>
      <c r="D97" s="8">
        <v>126</v>
      </c>
      <c r="E97" s="7">
        <v>566</v>
      </c>
      <c r="F97" s="8">
        <v>197</v>
      </c>
      <c r="G97" s="13">
        <v>734</v>
      </c>
      <c r="H97" s="14">
        <v>283</v>
      </c>
      <c r="I97" s="13">
        <v>837</v>
      </c>
      <c r="J97" s="14">
        <v>428</v>
      </c>
    </row>
    <row r="98" spans="1:10" ht="13.5" thickBot="1">
      <c r="A98" s="60"/>
      <c r="B98" s="3">
        <v>9</v>
      </c>
      <c r="C98" s="9">
        <v>6</v>
      </c>
      <c r="D98" s="10">
        <v>23</v>
      </c>
      <c r="E98" s="9">
        <v>3</v>
      </c>
      <c r="F98" s="10">
        <v>26</v>
      </c>
      <c r="G98" s="15">
        <v>3</v>
      </c>
      <c r="H98" s="16">
        <v>38</v>
      </c>
      <c r="I98" s="15">
        <v>2</v>
      </c>
      <c r="J98" s="16">
        <v>37</v>
      </c>
    </row>
    <row r="99" spans="1:10" ht="12.75">
      <c r="A99" s="58" t="s">
        <v>35</v>
      </c>
      <c r="B99" s="1">
        <v>7</v>
      </c>
      <c r="C99" s="5">
        <v>107</v>
      </c>
      <c r="D99" s="6">
        <v>38</v>
      </c>
      <c r="E99" s="5">
        <v>37</v>
      </c>
      <c r="F99" s="6">
        <v>44</v>
      </c>
      <c r="G99" s="11">
        <v>25</v>
      </c>
      <c r="H99" s="12"/>
      <c r="I99" s="11">
        <v>52</v>
      </c>
      <c r="J99" s="12"/>
    </row>
    <row r="100" spans="1:10" ht="12.75">
      <c r="A100" s="59"/>
      <c r="B100" s="2">
        <v>8</v>
      </c>
      <c r="C100" s="7">
        <v>1090</v>
      </c>
      <c r="D100" s="8">
        <v>294</v>
      </c>
      <c r="E100" s="7">
        <v>1526</v>
      </c>
      <c r="F100" s="8">
        <v>478</v>
      </c>
      <c r="G100" s="13">
        <v>1563</v>
      </c>
      <c r="H100" s="14">
        <v>402</v>
      </c>
      <c r="I100" s="13">
        <v>1591</v>
      </c>
      <c r="J100" s="14">
        <v>413</v>
      </c>
    </row>
    <row r="101" spans="1:10" ht="13.5" thickBot="1">
      <c r="A101" s="60"/>
      <c r="B101" s="3">
        <v>9</v>
      </c>
      <c r="C101" s="9">
        <v>18</v>
      </c>
      <c r="D101" s="10">
        <v>141</v>
      </c>
      <c r="E101" s="9">
        <v>16</v>
      </c>
      <c r="F101" s="10">
        <v>130</v>
      </c>
      <c r="G101" s="15">
        <v>19</v>
      </c>
      <c r="H101" s="16">
        <v>150</v>
      </c>
      <c r="I101" s="15">
        <v>28</v>
      </c>
      <c r="J101" s="16">
        <v>144</v>
      </c>
    </row>
    <row r="102" spans="1:10" ht="12.75">
      <c r="A102" s="58" t="s">
        <v>36</v>
      </c>
      <c r="B102" s="1">
        <v>7</v>
      </c>
      <c r="C102" s="5"/>
      <c r="D102" s="6">
        <v>270</v>
      </c>
      <c r="E102" s="5"/>
      <c r="F102" s="6">
        <v>247</v>
      </c>
      <c r="G102" s="11"/>
      <c r="H102" s="12">
        <v>152</v>
      </c>
      <c r="I102" s="11"/>
      <c r="J102" s="12">
        <v>117</v>
      </c>
    </row>
    <row r="103" spans="1:10" ht="12.75">
      <c r="A103" s="59"/>
      <c r="B103" s="2">
        <v>8</v>
      </c>
      <c r="C103" s="7">
        <v>316</v>
      </c>
      <c r="D103" s="8"/>
      <c r="E103" s="7">
        <v>340</v>
      </c>
      <c r="F103" s="8">
        <v>35</v>
      </c>
      <c r="G103" s="13">
        <v>374</v>
      </c>
      <c r="H103" s="14">
        <v>31</v>
      </c>
      <c r="I103" s="13">
        <v>407</v>
      </c>
      <c r="J103" s="14"/>
    </row>
    <row r="104" spans="1:10" ht="13.5" thickBot="1">
      <c r="A104" s="60"/>
      <c r="B104" s="3">
        <v>9</v>
      </c>
      <c r="C104" s="9">
        <v>23</v>
      </c>
      <c r="D104" s="10">
        <v>111</v>
      </c>
      <c r="E104" s="9">
        <v>30</v>
      </c>
      <c r="F104" s="10">
        <v>120</v>
      </c>
      <c r="G104" s="15">
        <v>33</v>
      </c>
      <c r="H104" s="16">
        <v>135</v>
      </c>
      <c r="I104" s="15">
        <v>33</v>
      </c>
      <c r="J104" s="16">
        <v>143</v>
      </c>
    </row>
    <row r="105" spans="1:10" ht="12.75">
      <c r="A105" s="58" t="s">
        <v>37</v>
      </c>
      <c r="B105" s="1">
        <v>7</v>
      </c>
      <c r="C105" s="5">
        <v>106</v>
      </c>
      <c r="D105" s="6">
        <v>1021</v>
      </c>
      <c r="E105" s="5">
        <v>122</v>
      </c>
      <c r="F105" s="6">
        <v>1224</v>
      </c>
      <c r="G105" s="11">
        <v>175</v>
      </c>
      <c r="H105" s="12">
        <v>842</v>
      </c>
      <c r="I105" s="11">
        <v>253</v>
      </c>
      <c r="J105" s="12">
        <v>1484</v>
      </c>
    </row>
    <row r="106" spans="1:10" ht="12.75">
      <c r="A106" s="59"/>
      <c r="B106" s="2">
        <v>8</v>
      </c>
      <c r="C106" s="7">
        <v>1604</v>
      </c>
      <c r="D106" s="8">
        <v>2878</v>
      </c>
      <c r="E106" s="7">
        <v>1816</v>
      </c>
      <c r="F106" s="8">
        <v>3584</v>
      </c>
      <c r="G106" s="13">
        <v>1939</v>
      </c>
      <c r="H106" s="14">
        <v>4324</v>
      </c>
      <c r="I106" s="13">
        <v>2034</v>
      </c>
      <c r="J106" s="14">
        <v>4235</v>
      </c>
    </row>
    <row r="107" spans="1:10" ht="13.5" thickBot="1">
      <c r="A107" s="60"/>
      <c r="B107" s="3">
        <v>9</v>
      </c>
      <c r="C107" s="9">
        <v>76</v>
      </c>
      <c r="D107" s="10">
        <v>351</v>
      </c>
      <c r="E107" s="9">
        <v>88</v>
      </c>
      <c r="F107" s="10">
        <v>398</v>
      </c>
      <c r="G107" s="15">
        <v>110</v>
      </c>
      <c r="H107" s="16">
        <v>443</v>
      </c>
      <c r="I107" s="15">
        <v>120</v>
      </c>
      <c r="J107" s="16">
        <v>459</v>
      </c>
    </row>
    <row r="108" spans="1:10" ht="12.75">
      <c r="A108" s="58" t="s">
        <v>38</v>
      </c>
      <c r="B108" s="1">
        <v>7</v>
      </c>
      <c r="C108" s="5">
        <v>19</v>
      </c>
      <c r="D108" s="6">
        <v>3659</v>
      </c>
      <c r="E108" s="5">
        <v>21</v>
      </c>
      <c r="F108" s="6">
        <v>3582</v>
      </c>
      <c r="G108" s="11">
        <v>44</v>
      </c>
      <c r="H108" s="12">
        <v>2217</v>
      </c>
      <c r="I108" s="11">
        <v>66</v>
      </c>
      <c r="J108" s="12">
        <v>3549</v>
      </c>
    </row>
    <row r="109" spans="1:10" ht="12.75">
      <c r="A109" s="59"/>
      <c r="B109" s="2">
        <v>8</v>
      </c>
      <c r="C109" s="7">
        <v>14872</v>
      </c>
      <c r="D109" s="8">
        <v>4550</v>
      </c>
      <c r="E109" s="7">
        <v>14507</v>
      </c>
      <c r="F109" s="8">
        <v>5442</v>
      </c>
      <c r="G109" s="13">
        <v>15404</v>
      </c>
      <c r="H109" s="14">
        <v>5268</v>
      </c>
      <c r="I109" s="13">
        <v>15530</v>
      </c>
      <c r="J109" s="14">
        <v>5201</v>
      </c>
    </row>
    <row r="110" spans="1:10" ht="13.5" thickBot="1">
      <c r="A110" s="60"/>
      <c r="B110" s="3">
        <v>9</v>
      </c>
      <c r="C110" s="9"/>
      <c r="D110" s="10"/>
      <c r="E110" s="9"/>
      <c r="F110" s="10"/>
      <c r="G110" s="9"/>
      <c r="H110" s="10"/>
      <c r="I110" s="9"/>
      <c r="J110" s="10"/>
    </row>
    <row r="111" spans="1:10" ht="12.75">
      <c r="A111" s="58" t="s">
        <v>39</v>
      </c>
      <c r="B111" s="1">
        <v>7</v>
      </c>
      <c r="C111" s="5"/>
      <c r="D111" s="6">
        <v>37</v>
      </c>
      <c r="E111" s="5"/>
      <c r="F111" s="6">
        <v>33</v>
      </c>
      <c r="G111" s="11">
        <v>36</v>
      </c>
      <c r="H111" s="12"/>
      <c r="I111" s="11">
        <v>67</v>
      </c>
      <c r="J111" s="12"/>
    </row>
    <row r="112" spans="1:10" ht="12.75">
      <c r="A112" s="59"/>
      <c r="B112" s="2">
        <v>8</v>
      </c>
      <c r="C112" s="7">
        <v>659</v>
      </c>
      <c r="D112" s="8">
        <v>14</v>
      </c>
      <c r="E112" s="7">
        <v>703</v>
      </c>
      <c r="F112" s="8">
        <v>12</v>
      </c>
      <c r="G112" s="13">
        <v>773</v>
      </c>
      <c r="H112" s="14">
        <v>12</v>
      </c>
      <c r="I112" s="13">
        <v>873</v>
      </c>
      <c r="J112" s="14"/>
    </row>
    <row r="113" spans="1:10" ht="13.5" thickBot="1">
      <c r="A113" s="60"/>
      <c r="B113" s="3">
        <v>9</v>
      </c>
      <c r="C113" s="9">
        <v>16</v>
      </c>
      <c r="D113" s="10">
        <v>78</v>
      </c>
      <c r="E113" s="9">
        <v>17</v>
      </c>
      <c r="F113" s="10">
        <v>89</v>
      </c>
      <c r="G113" s="15">
        <v>14</v>
      </c>
      <c r="H113" s="16">
        <v>72</v>
      </c>
      <c r="I113" s="15">
        <v>22</v>
      </c>
      <c r="J113" s="16">
        <v>112</v>
      </c>
    </row>
    <row r="114" spans="1:10" ht="12.75">
      <c r="A114" s="59" t="s">
        <v>40</v>
      </c>
      <c r="B114" s="2">
        <v>7</v>
      </c>
      <c r="C114" s="7"/>
      <c r="D114" s="8">
        <v>12</v>
      </c>
      <c r="E114" s="7"/>
      <c r="F114" s="8"/>
      <c r="G114" s="7"/>
      <c r="H114" s="8"/>
      <c r="I114" s="7"/>
      <c r="J114" s="8"/>
    </row>
    <row r="115" spans="1:10" ht="12.75">
      <c r="A115" s="59"/>
      <c r="B115" s="2">
        <v>8</v>
      </c>
      <c r="C115" s="7">
        <v>641</v>
      </c>
      <c r="D115" s="8">
        <v>46</v>
      </c>
      <c r="E115" s="7">
        <v>944</v>
      </c>
      <c r="F115" s="8">
        <v>347</v>
      </c>
      <c r="G115" s="13">
        <v>1109</v>
      </c>
      <c r="H115" s="14">
        <v>325</v>
      </c>
      <c r="I115" s="13">
        <v>1148</v>
      </c>
      <c r="J115" s="14">
        <v>342</v>
      </c>
    </row>
    <row r="116" spans="1:10" ht="13.5" thickBot="1">
      <c r="A116" s="60"/>
      <c r="B116" s="3">
        <v>9</v>
      </c>
      <c r="C116" s="9">
        <v>38</v>
      </c>
      <c r="D116" s="10">
        <v>122</v>
      </c>
      <c r="E116" s="9">
        <v>37</v>
      </c>
      <c r="F116" s="10">
        <v>113</v>
      </c>
      <c r="G116" s="15">
        <v>39</v>
      </c>
      <c r="H116" s="16">
        <v>139</v>
      </c>
      <c r="I116" s="15">
        <v>45</v>
      </c>
      <c r="J116" s="16">
        <v>144</v>
      </c>
    </row>
    <row r="117" spans="1:10" ht="12.75">
      <c r="A117" s="58" t="s">
        <v>42</v>
      </c>
      <c r="B117" s="1">
        <v>7</v>
      </c>
      <c r="C117" s="5">
        <v>539</v>
      </c>
      <c r="D117" s="6">
        <v>22</v>
      </c>
      <c r="E117" s="5">
        <v>573</v>
      </c>
      <c r="F117" s="6"/>
      <c r="G117" s="11">
        <v>793</v>
      </c>
      <c r="H117" s="12">
        <v>4</v>
      </c>
      <c r="I117" s="11">
        <v>1230</v>
      </c>
      <c r="J117" s="12">
        <v>20</v>
      </c>
    </row>
    <row r="118" spans="1:10" ht="12.75">
      <c r="A118" s="59"/>
      <c r="B118" s="2">
        <v>8</v>
      </c>
      <c r="C118" s="7">
        <v>1118</v>
      </c>
      <c r="D118" s="8">
        <v>20</v>
      </c>
      <c r="E118" s="7">
        <v>1258</v>
      </c>
      <c r="F118" s="8">
        <v>33</v>
      </c>
      <c r="G118" s="13">
        <v>1130</v>
      </c>
      <c r="H118" s="14">
        <v>14</v>
      </c>
      <c r="I118" s="13">
        <v>828</v>
      </c>
      <c r="J118" s="14"/>
    </row>
    <row r="119" spans="1:10" ht="13.5" thickBot="1">
      <c r="A119" s="60"/>
      <c r="B119" s="3">
        <v>9</v>
      </c>
      <c r="C119" s="9">
        <v>42</v>
      </c>
      <c r="D119" s="10">
        <v>152</v>
      </c>
      <c r="E119" s="9">
        <v>39</v>
      </c>
      <c r="F119" s="10">
        <v>163</v>
      </c>
      <c r="G119" s="15">
        <v>49</v>
      </c>
      <c r="H119" s="16">
        <v>174</v>
      </c>
      <c r="I119" s="15">
        <v>52</v>
      </c>
      <c r="J119" s="16">
        <v>167</v>
      </c>
    </row>
    <row r="120" spans="1:10" ht="12.75">
      <c r="A120" s="59" t="s">
        <v>41</v>
      </c>
      <c r="B120" s="2">
        <v>7</v>
      </c>
      <c r="C120" s="7"/>
      <c r="D120" s="8">
        <v>214</v>
      </c>
      <c r="E120" s="7"/>
      <c r="F120" s="8"/>
      <c r="G120" s="7"/>
      <c r="H120" s="8"/>
      <c r="I120" s="13">
        <v>114</v>
      </c>
      <c r="J120" s="14">
        <v>324</v>
      </c>
    </row>
    <row r="121" spans="1:10" ht="12.75">
      <c r="A121" s="59"/>
      <c r="B121" s="2">
        <v>8</v>
      </c>
      <c r="C121" s="7"/>
      <c r="D121" s="8"/>
      <c r="E121" s="7"/>
      <c r="F121" s="8"/>
      <c r="G121" s="13">
        <v>313</v>
      </c>
      <c r="H121" s="14">
        <v>420</v>
      </c>
      <c r="I121" s="13">
        <v>271</v>
      </c>
      <c r="J121" s="14">
        <v>211</v>
      </c>
    </row>
    <row r="122" spans="1:10" ht="13.5" thickBot="1">
      <c r="A122" s="60"/>
      <c r="B122" s="3">
        <v>9</v>
      </c>
      <c r="C122" s="9"/>
      <c r="D122" s="10"/>
      <c r="E122" s="9"/>
      <c r="F122" s="10"/>
      <c r="G122" s="9"/>
      <c r="H122" s="10"/>
      <c r="I122" s="9"/>
      <c r="J122" s="10"/>
    </row>
    <row r="123" spans="1:10" ht="12.75">
      <c r="A123" s="58" t="s">
        <v>46</v>
      </c>
      <c r="B123" s="1">
        <v>7</v>
      </c>
      <c r="C123" s="11"/>
      <c r="D123" s="12"/>
      <c r="E123" s="11"/>
      <c r="F123" s="12"/>
      <c r="G123" s="11"/>
      <c r="H123" s="12"/>
      <c r="I123" s="11"/>
      <c r="J123" s="12"/>
    </row>
    <row r="124" spans="1:10" ht="12.75">
      <c r="A124" s="59"/>
      <c r="B124" s="2">
        <v>8</v>
      </c>
      <c r="C124" s="13"/>
      <c r="D124" s="14"/>
      <c r="E124" s="13"/>
      <c r="F124" s="14"/>
      <c r="G124" s="13">
        <v>27</v>
      </c>
      <c r="H124" s="14">
        <v>3</v>
      </c>
      <c r="I124" s="13">
        <v>16</v>
      </c>
      <c r="J124" s="14">
        <v>3</v>
      </c>
    </row>
    <row r="125" spans="1:10" ht="13.5" thickBot="1">
      <c r="A125" s="60"/>
      <c r="B125" s="3">
        <v>9</v>
      </c>
      <c r="C125" s="15"/>
      <c r="D125" s="16"/>
      <c r="E125" s="15"/>
      <c r="F125" s="16"/>
      <c r="G125" s="15">
        <v>5</v>
      </c>
      <c r="H125" s="16">
        <v>37</v>
      </c>
      <c r="I125" s="15">
        <v>9</v>
      </c>
      <c r="J125" s="16">
        <v>46</v>
      </c>
    </row>
    <row r="126" spans="3:10" ht="12.75">
      <c r="C126" s="17">
        <f aca="true" t="shared" si="0" ref="C126:J126">SUM(C6:C125)</f>
        <v>93122</v>
      </c>
      <c r="D126" s="17">
        <f t="shared" si="0"/>
        <v>38593</v>
      </c>
      <c r="E126" s="17">
        <f t="shared" si="0"/>
        <v>95019</v>
      </c>
      <c r="F126" s="17">
        <f t="shared" si="0"/>
        <v>44974</v>
      </c>
      <c r="G126" s="17">
        <f t="shared" si="0"/>
        <v>100422</v>
      </c>
      <c r="H126" s="17">
        <f t="shared" si="0"/>
        <v>45505</v>
      </c>
      <c r="I126" s="17">
        <f t="shared" si="0"/>
        <v>100591</v>
      </c>
      <c r="J126" s="17">
        <f t="shared" si="0"/>
        <v>52114</v>
      </c>
    </row>
    <row r="128" spans="1:10" ht="12.75">
      <c r="A128" t="s">
        <v>47</v>
      </c>
      <c r="D128" s="17">
        <f>C126+D126</f>
        <v>131715</v>
      </c>
      <c r="F128" s="17">
        <f>E126+F126</f>
        <v>139993</v>
      </c>
      <c r="H128" s="17">
        <f>G126+H126</f>
        <v>145927</v>
      </c>
      <c r="J128" s="17">
        <f>I126+J126</f>
        <v>152705</v>
      </c>
    </row>
  </sheetData>
  <mergeCells count="55">
    <mergeCell ref="A111:A113"/>
    <mergeCell ref="A123:A125"/>
    <mergeCell ref="A114:A116"/>
    <mergeCell ref="A117:A119"/>
    <mergeCell ref="A120:A122"/>
    <mergeCell ref="A99:A101"/>
    <mergeCell ref="A102:A104"/>
    <mergeCell ref="A105:A107"/>
    <mergeCell ref="A108:A110"/>
    <mergeCell ref="A87:A89"/>
    <mergeCell ref="A90:A92"/>
    <mergeCell ref="A93:A95"/>
    <mergeCell ref="A96:A98"/>
    <mergeCell ref="A75:A77"/>
    <mergeCell ref="A78:A80"/>
    <mergeCell ref="A81:A83"/>
    <mergeCell ref="A84:A86"/>
    <mergeCell ref="A63:A65"/>
    <mergeCell ref="A66:A68"/>
    <mergeCell ref="A69:A71"/>
    <mergeCell ref="A72:A74"/>
    <mergeCell ref="A51:A53"/>
    <mergeCell ref="A54:A56"/>
    <mergeCell ref="A57:A59"/>
    <mergeCell ref="A60:A62"/>
    <mergeCell ref="A39:A41"/>
    <mergeCell ref="A42:A44"/>
    <mergeCell ref="A45:A47"/>
    <mergeCell ref="A48:A50"/>
    <mergeCell ref="A27:A29"/>
    <mergeCell ref="A30:A32"/>
    <mergeCell ref="A33:A35"/>
    <mergeCell ref="A36:A38"/>
    <mergeCell ref="A15:A17"/>
    <mergeCell ref="A18:A20"/>
    <mergeCell ref="A21:A23"/>
    <mergeCell ref="A24:A26"/>
    <mergeCell ref="J4:J5"/>
    <mergeCell ref="A6:A8"/>
    <mergeCell ref="A9:A11"/>
    <mergeCell ref="A12:A14"/>
    <mergeCell ref="F4:F5"/>
    <mergeCell ref="G4:G5"/>
    <mergeCell ref="H4:H5"/>
    <mergeCell ref="I4:I5"/>
    <mergeCell ref="A1:J2"/>
    <mergeCell ref="A3:A5"/>
    <mergeCell ref="B3:B5"/>
    <mergeCell ref="C3:D3"/>
    <mergeCell ref="E3:F3"/>
    <mergeCell ref="G3:H3"/>
    <mergeCell ref="I3:J3"/>
    <mergeCell ref="C4:C5"/>
    <mergeCell ref="D4:D5"/>
    <mergeCell ref="E4:E5"/>
  </mergeCells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O11" sqref="O11"/>
    </sheetView>
  </sheetViews>
  <sheetFormatPr defaultColWidth="9.00390625" defaultRowHeight="12.75"/>
  <cols>
    <col min="1" max="1" width="21.00390625" style="36" customWidth="1"/>
    <col min="2" max="10" width="8.25390625" style="36" customWidth="1"/>
    <col min="11" max="16384" width="9.125" style="36" customWidth="1"/>
  </cols>
  <sheetData>
    <row r="1" spans="1:10" ht="15.75">
      <c r="A1" s="70" t="s">
        <v>67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3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5"/>
    </row>
    <row r="3" spans="1:10" ht="21" customHeight="1">
      <c r="A3" s="90" t="s">
        <v>65</v>
      </c>
      <c r="B3" s="90" t="s">
        <v>66</v>
      </c>
      <c r="C3" s="84" t="s">
        <v>2</v>
      </c>
      <c r="D3" s="85"/>
      <c r="E3" s="88" t="s">
        <v>43</v>
      </c>
      <c r="F3" s="85"/>
      <c r="G3" s="88" t="s">
        <v>44</v>
      </c>
      <c r="H3" s="85"/>
      <c r="I3" s="88" t="s">
        <v>45</v>
      </c>
      <c r="J3" s="89"/>
    </row>
    <row r="4" spans="1:10" ht="15.75">
      <c r="A4" s="91"/>
      <c r="B4" s="91"/>
      <c r="C4" s="82" t="s">
        <v>3</v>
      </c>
      <c r="D4" s="78" t="s">
        <v>4</v>
      </c>
      <c r="E4" s="76" t="s">
        <v>3</v>
      </c>
      <c r="F4" s="78" t="s">
        <v>4</v>
      </c>
      <c r="G4" s="76" t="s">
        <v>3</v>
      </c>
      <c r="H4" s="78" t="s">
        <v>4</v>
      </c>
      <c r="I4" s="76" t="s">
        <v>3</v>
      </c>
      <c r="J4" s="80" t="s">
        <v>4</v>
      </c>
    </row>
    <row r="5" spans="1:10" ht="16.5" thickBot="1">
      <c r="A5" s="92"/>
      <c r="B5" s="92"/>
      <c r="C5" s="83"/>
      <c r="D5" s="79"/>
      <c r="E5" s="77"/>
      <c r="F5" s="79"/>
      <c r="G5" s="77"/>
      <c r="H5" s="79"/>
      <c r="I5" s="77"/>
      <c r="J5" s="81"/>
    </row>
    <row r="6" spans="1:10" ht="12.75" customHeight="1">
      <c r="A6" s="86" t="s">
        <v>48</v>
      </c>
      <c r="B6" s="49" t="s">
        <v>60</v>
      </c>
      <c r="C6" s="51">
        <v>1381</v>
      </c>
      <c r="D6" s="50">
        <v>220</v>
      </c>
      <c r="E6" s="52">
        <v>1482</v>
      </c>
      <c r="F6" s="50">
        <v>739</v>
      </c>
      <c r="G6" s="52">
        <v>2244</v>
      </c>
      <c r="H6" s="50">
        <v>501</v>
      </c>
      <c r="I6" s="52">
        <v>2658</v>
      </c>
      <c r="J6" s="53">
        <v>1086</v>
      </c>
    </row>
    <row r="7" spans="1:10" ht="15.75">
      <c r="A7" s="87"/>
      <c r="B7" s="49" t="s">
        <v>61</v>
      </c>
      <c r="C7" s="54">
        <v>4169</v>
      </c>
      <c r="D7" s="37">
        <v>544</v>
      </c>
      <c r="E7" s="40">
        <v>4275</v>
      </c>
      <c r="F7" s="37">
        <v>191</v>
      </c>
      <c r="G7" s="40">
        <v>3746</v>
      </c>
      <c r="H7" s="37">
        <v>268</v>
      </c>
      <c r="I7" s="40">
        <v>3656</v>
      </c>
      <c r="J7" s="41">
        <v>277</v>
      </c>
    </row>
    <row r="8" spans="1:10" ht="15.75">
      <c r="A8" s="87"/>
      <c r="B8" s="49" t="s">
        <v>62</v>
      </c>
      <c r="C8" s="54">
        <v>416</v>
      </c>
      <c r="D8" s="37">
        <v>673</v>
      </c>
      <c r="E8" s="40">
        <v>396</v>
      </c>
      <c r="F8" s="37">
        <v>688</v>
      </c>
      <c r="G8" s="40">
        <v>402</v>
      </c>
      <c r="H8" s="37">
        <v>706</v>
      </c>
      <c r="I8" s="40">
        <v>450</v>
      </c>
      <c r="J8" s="41">
        <v>684</v>
      </c>
    </row>
    <row r="9" spans="1:10" s="39" customFormat="1" ht="15.75">
      <c r="A9" s="87"/>
      <c r="B9" s="45" t="s">
        <v>63</v>
      </c>
      <c r="C9" s="55">
        <f>SUM(C6:C8)</f>
        <v>5966</v>
      </c>
      <c r="D9" s="38">
        <f aca="true" t="shared" si="0" ref="D9:J9">SUM(D6:D8)</f>
        <v>1437</v>
      </c>
      <c r="E9" s="47">
        <f t="shared" si="0"/>
        <v>6153</v>
      </c>
      <c r="F9" s="38">
        <f t="shared" si="0"/>
        <v>1618</v>
      </c>
      <c r="G9" s="47">
        <f t="shared" si="0"/>
        <v>6392</v>
      </c>
      <c r="H9" s="38">
        <f t="shared" si="0"/>
        <v>1475</v>
      </c>
      <c r="I9" s="47">
        <f t="shared" si="0"/>
        <v>6764</v>
      </c>
      <c r="J9" s="42">
        <f t="shared" si="0"/>
        <v>2047</v>
      </c>
    </row>
    <row r="10" spans="1:10" s="39" customFormat="1" ht="15.75">
      <c r="A10" s="87" t="s">
        <v>68</v>
      </c>
      <c r="B10" s="49" t="s">
        <v>60</v>
      </c>
      <c r="C10" s="54">
        <v>7804</v>
      </c>
      <c r="D10" s="37">
        <v>1157</v>
      </c>
      <c r="E10" s="40">
        <v>9967</v>
      </c>
      <c r="F10" s="37">
        <v>1583</v>
      </c>
      <c r="G10" s="40">
        <v>12216</v>
      </c>
      <c r="H10" s="37">
        <v>2531</v>
      </c>
      <c r="I10" s="40">
        <v>11950</v>
      </c>
      <c r="J10" s="41">
        <v>3257</v>
      </c>
    </row>
    <row r="11" spans="1:10" s="39" customFormat="1" ht="15.75">
      <c r="A11" s="87"/>
      <c r="B11" s="49" t="s">
        <v>61</v>
      </c>
      <c r="C11" s="54">
        <v>22320</v>
      </c>
      <c r="D11" s="37">
        <v>2532</v>
      </c>
      <c r="E11" s="40">
        <v>20286</v>
      </c>
      <c r="F11" s="37">
        <v>2690</v>
      </c>
      <c r="G11" s="40">
        <v>18718</v>
      </c>
      <c r="H11" s="37">
        <v>2750</v>
      </c>
      <c r="I11" s="40">
        <v>16991</v>
      </c>
      <c r="J11" s="41">
        <v>2990</v>
      </c>
    </row>
    <row r="12" spans="1:10" s="39" customFormat="1" ht="15.75">
      <c r="A12" s="87"/>
      <c r="B12" s="49" t="s">
        <v>62</v>
      </c>
      <c r="C12" s="54">
        <v>693</v>
      </c>
      <c r="D12" s="37">
        <v>1444</v>
      </c>
      <c r="E12" s="40">
        <v>654</v>
      </c>
      <c r="F12" s="37">
        <v>1573</v>
      </c>
      <c r="G12" s="40">
        <v>711</v>
      </c>
      <c r="H12" s="37">
        <v>1677</v>
      </c>
      <c r="I12" s="40">
        <v>765</v>
      </c>
      <c r="J12" s="41">
        <v>1892</v>
      </c>
    </row>
    <row r="13" spans="1:10" s="39" customFormat="1" ht="15.75">
      <c r="A13" s="87"/>
      <c r="B13" s="45" t="s">
        <v>63</v>
      </c>
      <c r="C13" s="55">
        <f>SUM(C10:C12)</f>
        <v>30817</v>
      </c>
      <c r="D13" s="38">
        <f aca="true" t="shared" si="1" ref="D13:J13">SUM(D10:D12)</f>
        <v>5133</v>
      </c>
      <c r="E13" s="47">
        <f t="shared" si="1"/>
        <v>30907</v>
      </c>
      <c r="F13" s="38">
        <f t="shared" si="1"/>
        <v>5846</v>
      </c>
      <c r="G13" s="47">
        <f t="shared" si="1"/>
        <v>31645</v>
      </c>
      <c r="H13" s="38">
        <f t="shared" si="1"/>
        <v>6958</v>
      </c>
      <c r="I13" s="47">
        <f t="shared" si="1"/>
        <v>29706</v>
      </c>
      <c r="J13" s="42">
        <f t="shared" si="1"/>
        <v>8139</v>
      </c>
    </row>
    <row r="14" spans="1:10" ht="13.5" customHeight="1">
      <c r="A14" s="87" t="s">
        <v>64</v>
      </c>
      <c r="B14" s="49" t="s">
        <v>60</v>
      </c>
      <c r="C14" s="54">
        <v>188</v>
      </c>
      <c r="D14" s="37">
        <v>1023</v>
      </c>
      <c r="E14" s="40">
        <v>134</v>
      </c>
      <c r="F14" s="37">
        <v>1157</v>
      </c>
      <c r="G14" s="40">
        <v>1479</v>
      </c>
      <c r="H14" s="37">
        <v>1268</v>
      </c>
      <c r="I14" s="40">
        <v>1352</v>
      </c>
      <c r="J14" s="41">
        <v>1073</v>
      </c>
    </row>
    <row r="15" spans="1:10" ht="15.75">
      <c r="A15" s="87"/>
      <c r="B15" s="49" t="s">
        <v>61</v>
      </c>
      <c r="C15" s="54">
        <v>7355</v>
      </c>
      <c r="D15" s="37">
        <v>845</v>
      </c>
      <c r="E15" s="40">
        <v>7544</v>
      </c>
      <c r="F15" s="37">
        <v>1171</v>
      </c>
      <c r="G15" s="40">
        <v>6226</v>
      </c>
      <c r="H15" s="37">
        <v>1085</v>
      </c>
      <c r="I15" s="40">
        <v>5998</v>
      </c>
      <c r="J15" s="41">
        <v>1637</v>
      </c>
    </row>
    <row r="16" spans="1:10" ht="15.75">
      <c r="A16" s="87"/>
      <c r="B16" s="49" t="s">
        <v>62</v>
      </c>
      <c r="C16" s="54">
        <v>155</v>
      </c>
      <c r="D16" s="37">
        <v>369</v>
      </c>
      <c r="E16" s="40">
        <v>150</v>
      </c>
      <c r="F16" s="37">
        <v>397</v>
      </c>
      <c r="G16" s="40">
        <v>146</v>
      </c>
      <c r="H16" s="37">
        <v>375</v>
      </c>
      <c r="I16" s="40">
        <v>138</v>
      </c>
      <c r="J16" s="41">
        <v>388</v>
      </c>
    </row>
    <row r="17" spans="1:10" s="39" customFormat="1" ht="15.75">
      <c r="A17" s="87"/>
      <c r="B17" s="45" t="s">
        <v>63</v>
      </c>
      <c r="C17" s="55">
        <f>SUM(C14:C16)</f>
        <v>7698</v>
      </c>
      <c r="D17" s="38">
        <f aca="true" t="shared" si="2" ref="D17:J17">SUM(D14:D16)</f>
        <v>2237</v>
      </c>
      <c r="E17" s="47">
        <f t="shared" si="2"/>
        <v>7828</v>
      </c>
      <c r="F17" s="38">
        <f t="shared" si="2"/>
        <v>2725</v>
      </c>
      <c r="G17" s="47">
        <f t="shared" si="2"/>
        <v>7851</v>
      </c>
      <c r="H17" s="38">
        <f t="shared" si="2"/>
        <v>2728</v>
      </c>
      <c r="I17" s="47">
        <f t="shared" si="2"/>
        <v>7488</v>
      </c>
      <c r="J17" s="42">
        <f t="shared" si="2"/>
        <v>3098</v>
      </c>
    </row>
    <row r="18" spans="1:10" ht="12.75" customHeight="1">
      <c r="A18" s="87" t="s">
        <v>53</v>
      </c>
      <c r="B18" s="49" t="s">
        <v>60</v>
      </c>
      <c r="C18" s="54">
        <v>48</v>
      </c>
      <c r="D18" s="37"/>
      <c r="E18" s="40">
        <v>49</v>
      </c>
      <c r="F18" s="37">
        <v>39</v>
      </c>
      <c r="G18" s="40">
        <v>722</v>
      </c>
      <c r="H18" s="37">
        <v>296</v>
      </c>
      <c r="I18" s="40">
        <v>1070</v>
      </c>
      <c r="J18" s="41">
        <v>1427</v>
      </c>
    </row>
    <row r="19" spans="1:10" ht="15.75">
      <c r="A19" s="87"/>
      <c r="B19" s="49" t="s">
        <v>61</v>
      </c>
      <c r="C19" s="54">
        <v>4639</v>
      </c>
      <c r="D19" s="37">
        <v>482</v>
      </c>
      <c r="E19" s="40">
        <v>4639</v>
      </c>
      <c r="F19" s="37">
        <v>566</v>
      </c>
      <c r="G19" s="40">
        <v>4941</v>
      </c>
      <c r="H19" s="37">
        <v>773</v>
      </c>
      <c r="I19" s="40">
        <v>5056</v>
      </c>
      <c r="J19" s="41">
        <v>1611</v>
      </c>
    </row>
    <row r="20" spans="1:10" ht="15.75">
      <c r="A20" s="87"/>
      <c r="B20" s="49" t="s">
        <v>62</v>
      </c>
      <c r="C20" s="54">
        <v>123</v>
      </c>
      <c r="D20" s="37">
        <v>723</v>
      </c>
      <c r="E20" s="40">
        <v>147</v>
      </c>
      <c r="F20" s="37">
        <v>763</v>
      </c>
      <c r="G20" s="40">
        <v>132</v>
      </c>
      <c r="H20" s="37">
        <v>842</v>
      </c>
      <c r="I20" s="40">
        <v>154</v>
      </c>
      <c r="J20" s="41">
        <v>853</v>
      </c>
    </row>
    <row r="21" spans="1:10" s="39" customFormat="1" ht="15.75">
      <c r="A21" s="87"/>
      <c r="B21" s="45" t="s">
        <v>63</v>
      </c>
      <c r="C21" s="55">
        <f>SUM(C18:C20)</f>
        <v>4810</v>
      </c>
      <c r="D21" s="38">
        <f aca="true" t="shared" si="3" ref="D21:J21">SUM(D18:D20)</f>
        <v>1205</v>
      </c>
      <c r="E21" s="47">
        <f t="shared" si="3"/>
        <v>4835</v>
      </c>
      <c r="F21" s="38">
        <f t="shared" si="3"/>
        <v>1368</v>
      </c>
      <c r="G21" s="47">
        <f t="shared" si="3"/>
        <v>5795</v>
      </c>
      <c r="H21" s="38">
        <f t="shared" si="3"/>
        <v>1911</v>
      </c>
      <c r="I21" s="47">
        <f t="shared" si="3"/>
        <v>6280</v>
      </c>
      <c r="J21" s="42">
        <f t="shared" si="3"/>
        <v>3891</v>
      </c>
    </row>
    <row r="22" spans="1:10" s="39" customFormat="1" ht="15.75">
      <c r="A22" s="87" t="s">
        <v>69</v>
      </c>
      <c r="B22" s="49" t="s">
        <v>60</v>
      </c>
      <c r="C22" s="54">
        <v>1027</v>
      </c>
      <c r="D22" s="37">
        <v>11002</v>
      </c>
      <c r="E22" s="40">
        <v>2037</v>
      </c>
      <c r="F22" s="37">
        <v>13255</v>
      </c>
      <c r="G22" s="40">
        <v>2957</v>
      </c>
      <c r="H22" s="37">
        <v>11312</v>
      </c>
      <c r="I22" s="40">
        <v>3779</v>
      </c>
      <c r="J22" s="41">
        <v>13542</v>
      </c>
    </row>
    <row r="23" spans="1:10" s="39" customFormat="1" ht="15.75">
      <c r="A23" s="87"/>
      <c r="B23" s="49" t="s">
        <v>61</v>
      </c>
      <c r="C23" s="54">
        <v>40034</v>
      </c>
      <c r="D23" s="37">
        <v>14954</v>
      </c>
      <c r="E23" s="40">
        <v>39971</v>
      </c>
      <c r="F23" s="37">
        <v>17209</v>
      </c>
      <c r="G23" s="40">
        <v>41840</v>
      </c>
      <c r="H23" s="37">
        <v>17492</v>
      </c>
      <c r="I23" s="40">
        <v>42292</v>
      </c>
      <c r="J23" s="41">
        <v>17392</v>
      </c>
    </row>
    <row r="24" spans="1:10" s="39" customFormat="1" ht="15.75">
      <c r="A24" s="87"/>
      <c r="B24" s="49" t="s">
        <v>62</v>
      </c>
      <c r="C24" s="54">
        <v>392</v>
      </c>
      <c r="D24" s="37">
        <v>2037</v>
      </c>
      <c r="E24" s="40">
        <v>437</v>
      </c>
      <c r="F24" s="37">
        <v>2297</v>
      </c>
      <c r="G24" s="40">
        <v>477</v>
      </c>
      <c r="H24" s="37">
        <v>2513</v>
      </c>
      <c r="I24" s="40">
        <v>569</v>
      </c>
      <c r="J24" s="41">
        <v>2748</v>
      </c>
    </row>
    <row r="25" spans="1:10" s="39" customFormat="1" ht="15.75">
      <c r="A25" s="87"/>
      <c r="B25" s="45" t="s">
        <v>63</v>
      </c>
      <c r="C25" s="55">
        <f>SUM(C22:C24)</f>
        <v>41453</v>
      </c>
      <c r="D25" s="38">
        <f aca="true" t="shared" si="4" ref="D25:J25">SUM(D22:D24)</f>
        <v>27993</v>
      </c>
      <c r="E25" s="47">
        <f t="shared" si="4"/>
        <v>42445</v>
      </c>
      <c r="F25" s="38">
        <f t="shared" si="4"/>
        <v>32761</v>
      </c>
      <c r="G25" s="47">
        <f t="shared" si="4"/>
        <v>45274</v>
      </c>
      <c r="H25" s="38">
        <f t="shared" si="4"/>
        <v>31317</v>
      </c>
      <c r="I25" s="47">
        <f t="shared" si="4"/>
        <v>46640</v>
      </c>
      <c r="J25" s="42">
        <f t="shared" si="4"/>
        <v>33682</v>
      </c>
    </row>
    <row r="26" spans="1:10" ht="13.5" customHeight="1">
      <c r="A26" s="87" t="s">
        <v>56</v>
      </c>
      <c r="B26" s="49" t="s">
        <v>60</v>
      </c>
      <c r="C26" s="54">
        <v>539</v>
      </c>
      <c r="D26" s="37">
        <v>34</v>
      </c>
      <c r="E26" s="40">
        <v>573</v>
      </c>
      <c r="F26" s="37"/>
      <c r="G26" s="40">
        <v>793</v>
      </c>
      <c r="H26" s="37">
        <v>4</v>
      </c>
      <c r="I26" s="40">
        <v>1230</v>
      </c>
      <c r="J26" s="41">
        <v>20</v>
      </c>
    </row>
    <row r="27" spans="1:10" ht="15.75">
      <c r="A27" s="87"/>
      <c r="B27" s="49" t="s">
        <v>61</v>
      </c>
      <c r="C27" s="54">
        <v>1759</v>
      </c>
      <c r="D27" s="37">
        <v>66</v>
      </c>
      <c r="E27" s="40">
        <v>2202</v>
      </c>
      <c r="F27" s="37">
        <v>380</v>
      </c>
      <c r="G27" s="40">
        <v>2239</v>
      </c>
      <c r="H27" s="37">
        <v>339</v>
      </c>
      <c r="I27" s="40">
        <v>1976</v>
      </c>
      <c r="J27" s="41">
        <v>342</v>
      </c>
    </row>
    <row r="28" spans="1:10" ht="15.75">
      <c r="A28" s="87"/>
      <c r="B28" s="49" t="s">
        <v>62</v>
      </c>
      <c r="C28" s="54">
        <v>80</v>
      </c>
      <c r="D28" s="37">
        <v>274</v>
      </c>
      <c r="E28" s="40">
        <v>76</v>
      </c>
      <c r="F28" s="37">
        <v>276</v>
      </c>
      <c r="G28" s="40">
        <v>88</v>
      </c>
      <c r="H28" s="37">
        <v>313</v>
      </c>
      <c r="I28" s="40">
        <v>97</v>
      </c>
      <c r="J28" s="41">
        <v>311</v>
      </c>
    </row>
    <row r="29" spans="1:10" s="39" customFormat="1" ht="15.75">
      <c r="A29" s="87"/>
      <c r="B29" s="45" t="s">
        <v>63</v>
      </c>
      <c r="C29" s="55">
        <f>SUM(C26:C28)</f>
        <v>2378</v>
      </c>
      <c r="D29" s="38">
        <f aca="true" t="shared" si="5" ref="D29:J29">SUM(D26:D28)</f>
        <v>374</v>
      </c>
      <c r="E29" s="47">
        <f t="shared" si="5"/>
        <v>2851</v>
      </c>
      <c r="F29" s="38">
        <f t="shared" si="5"/>
        <v>656</v>
      </c>
      <c r="G29" s="47">
        <f t="shared" si="5"/>
        <v>3120</v>
      </c>
      <c r="H29" s="38">
        <f t="shared" si="5"/>
        <v>656</v>
      </c>
      <c r="I29" s="47">
        <f t="shared" si="5"/>
        <v>3303</v>
      </c>
      <c r="J29" s="42">
        <f t="shared" si="5"/>
        <v>673</v>
      </c>
    </row>
    <row r="30" spans="1:10" ht="12.75" customHeight="1">
      <c r="A30" s="87" t="s">
        <v>57</v>
      </c>
      <c r="B30" s="49" t="s">
        <v>60</v>
      </c>
      <c r="C30" s="54"/>
      <c r="D30" s="37">
        <v>214</v>
      </c>
      <c r="E30" s="40"/>
      <c r="F30" s="37"/>
      <c r="G30" s="40"/>
      <c r="H30" s="37"/>
      <c r="I30" s="40">
        <v>114</v>
      </c>
      <c r="J30" s="41">
        <v>324</v>
      </c>
    </row>
    <row r="31" spans="1:10" ht="15.75">
      <c r="A31" s="87"/>
      <c r="B31" s="49" t="s">
        <v>61</v>
      </c>
      <c r="C31" s="54"/>
      <c r="D31" s="37"/>
      <c r="E31" s="40"/>
      <c r="F31" s="37"/>
      <c r="G31" s="40">
        <v>340</v>
      </c>
      <c r="H31" s="37">
        <v>423</v>
      </c>
      <c r="I31" s="40">
        <v>287</v>
      </c>
      <c r="J31" s="41">
        <v>214</v>
      </c>
    </row>
    <row r="32" spans="1:10" ht="15.75">
      <c r="A32" s="87"/>
      <c r="B32" s="49" t="s">
        <v>62</v>
      </c>
      <c r="C32" s="54"/>
      <c r="D32" s="37"/>
      <c r="E32" s="40"/>
      <c r="F32" s="37"/>
      <c r="G32" s="40">
        <v>5</v>
      </c>
      <c r="H32" s="37">
        <v>37</v>
      </c>
      <c r="I32" s="40">
        <v>9</v>
      </c>
      <c r="J32" s="41">
        <v>46</v>
      </c>
    </row>
    <row r="33" spans="1:10" s="39" customFormat="1" ht="16.5" thickBot="1">
      <c r="A33" s="93"/>
      <c r="B33" s="46" t="s">
        <v>63</v>
      </c>
      <c r="C33" s="56">
        <f>SUM(C30:C32)</f>
        <v>0</v>
      </c>
      <c r="D33" s="43">
        <f aca="true" t="shared" si="6" ref="D33:J33">SUM(D30:D32)</f>
        <v>214</v>
      </c>
      <c r="E33" s="48">
        <f t="shared" si="6"/>
        <v>0</v>
      </c>
      <c r="F33" s="43">
        <f t="shared" si="6"/>
        <v>0</v>
      </c>
      <c r="G33" s="48">
        <f t="shared" si="6"/>
        <v>345</v>
      </c>
      <c r="H33" s="43">
        <f t="shared" si="6"/>
        <v>460</v>
      </c>
      <c r="I33" s="48">
        <f t="shared" si="6"/>
        <v>410</v>
      </c>
      <c r="J33" s="44">
        <f t="shared" si="6"/>
        <v>584</v>
      </c>
    </row>
    <row r="34" spans="3:10" ht="15.75">
      <c r="C34" s="40"/>
      <c r="D34" s="40"/>
      <c r="E34" s="40"/>
      <c r="F34" s="40"/>
      <c r="G34" s="40"/>
      <c r="H34" s="40"/>
      <c r="I34" s="40"/>
      <c r="J34" s="40"/>
    </row>
    <row r="35" spans="3:10" ht="15.75">
      <c r="C35" s="40"/>
      <c r="D35" s="40"/>
      <c r="E35" s="40"/>
      <c r="F35" s="40"/>
      <c r="G35" s="40"/>
      <c r="H35" s="40"/>
      <c r="I35" s="40"/>
      <c r="J35" s="40"/>
    </row>
    <row r="36" spans="3:10" ht="15.75">
      <c r="C36" s="40"/>
      <c r="D36" s="40"/>
      <c r="E36" s="40"/>
      <c r="F36" s="40"/>
      <c r="G36" s="40"/>
      <c r="H36" s="40"/>
      <c r="I36" s="40"/>
      <c r="J36" s="40"/>
    </row>
  </sheetData>
  <mergeCells count="22">
    <mergeCell ref="A30:A33"/>
    <mergeCell ref="A22:A25"/>
    <mergeCell ref="A14:A17"/>
    <mergeCell ref="A18:A21"/>
    <mergeCell ref="A10:A13"/>
    <mergeCell ref="A26:A29"/>
    <mergeCell ref="A6:A9"/>
    <mergeCell ref="E3:F3"/>
    <mergeCell ref="G3:H3"/>
    <mergeCell ref="I3:J3"/>
    <mergeCell ref="A3:A5"/>
    <mergeCell ref="B3:B5"/>
    <mergeCell ref="A1:J2"/>
    <mergeCell ref="G4:G5"/>
    <mergeCell ref="H4:H5"/>
    <mergeCell ref="I4:I5"/>
    <mergeCell ref="J4:J5"/>
    <mergeCell ref="C4:C5"/>
    <mergeCell ref="D4:D5"/>
    <mergeCell ref="E4:E5"/>
    <mergeCell ref="F4:F5"/>
    <mergeCell ref="C3:D3"/>
  </mergeCells>
  <printOptions gridLines="1"/>
  <pageMargins left="0.3937007874015748" right="0.3937007874015748" top="1.56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9">
      <selection activeCell="A1" sqref="A1:J2"/>
    </sheetView>
  </sheetViews>
  <sheetFormatPr defaultColWidth="9.00390625" defaultRowHeight="12.75"/>
  <cols>
    <col min="1" max="1" width="21.00390625" style="0" customWidth="1"/>
    <col min="2" max="2" width="6.625" style="0" customWidth="1"/>
    <col min="3" max="10" width="8.25390625" style="0" customWidth="1"/>
  </cols>
  <sheetData>
    <row r="1" spans="1:10" ht="12.7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 thickBo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8" t="s">
        <v>0</v>
      </c>
      <c r="B3" s="61" t="s">
        <v>1</v>
      </c>
      <c r="C3" s="64" t="s">
        <v>2</v>
      </c>
      <c r="D3" s="65"/>
      <c r="E3" s="64" t="s">
        <v>43</v>
      </c>
      <c r="F3" s="65"/>
      <c r="G3" s="64" t="s">
        <v>44</v>
      </c>
      <c r="H3" s="65"/>
      <c r="I3" s="64" t="s">
        <v>45</v>
      </c>
      <c r="J3" s="65"/>
    </row>
    <row r="4" spans="1:10" ht="12.75">
      <c r="A4" s="59"/>
      <c r="B4" s="62"/>
      <c r="C4" s="66" t="s">
        <v>3</v>
      </c>
      <c r="D4" s="68" t="s">
        <v>4</v>
      </c>
      <c r="E4" s="66" t="s">
        <v>3</v>
      </c>
      <c r="F4" s="68" t="s">
        <v>4</v>
      </c>
      <c r="G4" s="66" t="s">
        <v>3</v>
      </c>
      <c r="H4" s="68" t="s">
        <v>4</v>
      </c>
      <c r="I4" s="66" t="s">
        <v>3</v>
      </c>
      <c r="J4" s="68" t="s">
        <v>4</v>
      </c>
    </row>
    <row r="5" spans="1:10" ht="13.5" thickBot="1">
      <c r="A5" s="60"/>
      <c r="B5" s="63"/>
      <c r="C5" s="67"/>
      <c r="D5" s="69"/>
      <c r="E5" s="67"/>
      <c r="F5" s="69"/>
      <c r="G5" s="67"/>
      <c r="H5" s="69"/>
      <c r="I5" s="67"/>
      <c r="J5" s="69"/>
    </row>
    <row r="6" spans="1:10" ht="12.75">
      <c r="A6" s="58" t="s">
        <v>5</v>
      </c>
      <c r="B6" s="1">
        <v>7</v>
      </c>
      <c r="C6" s="5">
        <v>177</v>
      </c>
      <c r="D6" s="6">
        <v>49</v>
      </c>
      <c r="E6" s="5">
        <v>251</v>
      </c>
      <c r="F6" s="6">
        <v>319</v>
      </c>
      <c r="G6" s="11">
        <v>559</v>
      </c>
      <c r="H6" s="12">
        <v>230</v>
      </c>
      <c r="I6" s="11">
        <v>692</v>
      </c>
      <c r="J6" s="12">
        <v>481</v>
      </c>
    </row>
    <row r="7" spans="1:10" ht="12.75">
      <c r="A7" s="59"/>
      <c r="B7" s="2">
        <v>8</v>
      </c>
      <c r="C7" s="7">
        <v>1950</v>
      </c>
      <c r="D7" s="8">
        <v>58</v>
      </c>
      <c r="E7" s="7">
        <v>1899</v>
      </c>
      <c r="F7" s="8"/>
      <c r="G7" s="13">
        <v>1697</v>
      </c>
      <c r="H7" s="14"/>
      <c r="I7" s="13">
        <v>1553</v>
      </c>
      <c r="J7" s="14"/>
    </row>
    <row r="8" spans="1:10" ht="13.5" thickBot="1">
      <c r="A8" s="60"/>
      <c r="B8" s="3">
        <v>9</v>
      </c>
      <c r="C8" s="9">
        <v>155</v>
      </c>
      <c r="D8" s="10">
        <v>290</v>
      </c>
      <c r="E8" s="9">
        <v>153</v>
      </c>
      <c r="F8" s="10">
        <v>300</v>
      </c>
      <c r="G8" s="15">
        <v>160</v>
      </c>
      <c r="H8" s="16">
        <v>307</v>
      </c>
      <c r="I8" s="15">
        <v>185</v>
      </c>
      <c r="J8" s="16">
        <v>305</v>
      </c>
    </row>
    <row r="9" spans="1:10" ht="12.75">
      <c r="A9" s="58" t="s">
        <v>6</v>
      </c>
      <c r="B9" s="1">
        <v>7</v>
      </c>
      <c r="C9" s="5">
        <v>272</v>
      </c>
      <c r="D9" s="6">
        <v>39</v>
      </c>
      <c r="E9" s="5">
        <v>261</v>
      </c>
      <c r="F9" s="6">
        <v>30</v>
      </c>
      <c r="G9" s="11">
        <v>247</v>
      </c>
      <c r="H9" s="12">
        <v>23</v>
      </c>
      <c r="I9" s="11">
        <v>242</v>
      </c>
      <c r="J9" s="12">
        <v>23</v>
      </c>
    </row>
    <row r="10" spans="1:10" ht="12.75">
      <c r="A10" s="59"/>
      <c r="B10" s="2">
        <v>8</v>
      </c>
      <c r="C10" s="7">
        <v>90</v>
      </c>
      <c r="D10" s="8"/>
      <c r="E10" s="7">
        <v>122</v>
      </c>
      <c r="F10" s="8"/>
      <c r="G10" s="13">
        <v>155</v>
      </c>
      <c r="H10" s="14"/>
      <c r="I10" s="13">
        <v>154</v>
      </c>
      <c r="J10" s="14"/>
    </row>
    <row r="11" spans="1:10" ht="13.5" thickBot="1">
      <c r="A11" s="60"/>
      <c r="B11" s="3">
        <v>9</v>
      </c>
      <c r="C11" s="9">
        <v>28</v>
      </c>
      <c r="D11" s="10">
        <v>56</v>
      </c>
      <c r="E11" s="9">
        <v>28</v>
      </c>
      <c r="F11" s="10">
        <v>56</v>
      </c>
      <c r="G11" s="15">
        <v>26</v>
      </c>
      <c r="H11" s="16">
        <v>49</v>
      </c>
      <c r="I11" s="15">
        <v>30</v>
      </c>
      <c r="J11" s="16">
        <v>44</v>
      </c>
    </row>
    <row r="12" spans="1:10" ht="12.75">
      <c r="A12" s="58" t="s">
        <v>7</v>
      </c>
      <c r="B12" s="1">
        <v>7</v>
      </c>
      <c r="C12" s="5">
        <v>135</v>
      </c>
      <c r="D12" s="6"/>
      <c r="E12" s="5">
        <v>242</v>
      </c>
      <c r="F12" s="6">
        <v>76</v>
      </c>
      <c r="G12" s="11">
        <v>278</v>
      </c>
      <c r="H12" s="12">
        <v>111</v>
      </c>
      <c r="I12" s="11">
        <v>394</v>
      </c>
      <c r="J12" s="12">
        <v>405</v>
      </c>
    </row>
    <row r="13" spans="1:10" ht="12.75">
      <c r="A13" s="59"/>
      <c r="B13" s="2">
        <v>8</v>
      </c>
      <c r="C13" s="7">
        <v>181</v>
      </c>
      <c r="D13" s="8">
        <v>122</v>
      </c>
      <c r="E13" s="7">
        <v>109</v>
      </c>
      <c r="F13" s="8">
        <v>36</v>
      </c>
      <c r="G13" s="13">
        <v>93</v>
      </c>
      <c r="H13" s="14">
        <v>35</v>
      </c>
      <c r="I13" s="13">
        <v>111</v>
      </c>
      <c r="J13" s="14">
        <v>40</v>
      </c>
    </row>
    <row r="14" spans="1:10" ht="13.5" thickBot="1">
      <c r="A14" s="60"/>
      <c r="B14" s="3">
        <v>9</v>
      </c>
      <c r="C14" s="9">
        <v>26</v>
      </c>
      <c r="D14" s="10">
        <v>57</v>
      </c>
      <c r="E14" s="9">
        <v>22</v>
      </c>
      <c r="F14" s="10">
        <v>53</v>
      </c>
      <c r="G14" s="15">
        <v>23</v>
      </c>
      <c r="H14" s="16">
        <v>53</v>
      </c>
      <c r="I14" s="15">
        <v>20</v>
      </c>
      <c r="J14" s="16">
        <v>57</v>
      </c>
    </row>
    <row r="15" spans="1:10" ht="12.75">
      <c r="A15" s="58" t="s">
        <v>8</v>
      </c>
      <c r="B15" s="1">
        <v>7</v>
      </c>
      <c r="C15" s="5">
        <v>331</v>
      </c>
      <c r="D15" s="6"/>
      <c r="E15" s="5">
        <v>299</v>
      </c>
      <c r="F15" s="6"/>
      <c r="G15" s="11">
        <v>414</v>
      </c>
      <c r="H15" s="12"/>
      <c r="I15" s="11">
        <v>402</v>
      </c>
      <c r="J15" s="12"/>
    </row>
    <row r="16" spans="1:10" ht="12.75">
      <c r="A16" s="59"/>
      <c r="B16" s="2">
        <v>8</v>
      </c>
      <c r="C16" s="7">
        <v>339</v>
      </c>
      <c r="D16" s="8"/>
      <c r="E16" s="7">
        <v>373</v>
      </c>
      <c r="F16" s="8"/>
      <c r="G16" s="13">
        <v>301</v>
      </c>
      <c r="H16" s="14"/>
      <c r="I16" s="13">
        <v>287</v>
      </c>
      <c r="J16" s="14"/>
    </row>
    <row r="17" spans="1:10" ht="13.5" thickBot="1">
      <c r="A17" s="60"/>
      <c r="B17" s="3">
        <v>9</v>
      </c>
      <c r="C17" s="9">
        <v>97</v>
      </c>
      <c r="D17" s="10">
        <v>101</v>
      </c>
      <c r="E17" s="9">
        <v>92</v>
      </c>
      <c r="F17" s="10">
        <v>93</v>
      </c>
      <c r="G17" s="15">
        <v>86</v>
      </c>
      <c r="H17" s="16">
        <v>86</v>
      </c>
      <c r="I17" s="15">
        <v>107</v>
      </c>
      <c r="J17" s="16">
        <v>70</v>
      </c>
    </row>
    <row r="18" spans="1:10" ht="12.75">
      <c r="A18" s="58" t="s">
        <v>9</v>
      </c>
      <c r="B18" s="1">
        <v>7</v>
      </c>
      <c r="C18" s="5">
        <v>321</v>
      </c>
      <c r="D18" s="6"/>
      <c r="E18" s="5">
        <v>293</v>
      </c>
      <c r="F18" s="6"/>
      <c r="G18" s="11">
        <v>454</v>
      </c>
      <c r="H18" s="12"/>
      <c r="I18" s="11">
        <v>548</v>
      </c>
      <c r="J18" s="12"/>
    </row>
    <row r="19" spans="1:10" ht="12.75">
      <c r="A19" s="59"/>
      <c r="B19" s="2">
        <v>8</v>
      </c>
      <c r="C19" s="7">
        <v>1042</v>
      </c>
      <c r="D19" s="8"/>
      <c r="E19" s="7">
        <v>1085</v>
      </c>
      <c r="F19" s="8"/>
      <c r="G19" s="13">
        <v>850</v>
      </c>
      <c r="H19" s="14"/>
      <c r="I19" s="13">
        <v>878</v>
      </c>
      <c r="J19" s="14"/>
    </row>
    <row r="20" spans="1:10" ht="13.5" thickBot="1">
      <c r="A20" s="60"/>
      <c r="B20" s="3">
        <v>9</v>
      </c>
      <c r="C20" s="9">
        <v>110</v>
      </c>
      <c r="D20" s="10">
        <v>169</v>
      </c>
      <c r="E20" s="9">
        <v>101</v>
      </c>
      <c r="F20" s="10">
        <v>186</v>
      </c>
      <c r="G20" s="15">
        <v>107</v>
      </c>
      <c r="H20" s="16">
        <v>211</v>
      </c>
      <c r="I20" s="15">
        <v>108</v>
      </c>
      <c r="J20" s="16">
        <v>208</v>
      </c>
    </row>
    <row r="21" spans="1:10" ht="12.75">
      <c r="A21" s="58" t="s">
        <v>10</v>
      </c>
      <c r="B21" s="1">
        <v>7</v>
      </c>
      <c r="C21" s="5">
        <v>145</v>
      </c>
      <c r="D21" s="6">
        <v>132</v>
      </c>
      <c r="E21" s="5">
        <v>136</v>
      </c>
      <c r="F21" s="6">
        <v>314</v>
      </c>
      <c r="G21" s="11">
        <v>292</v>
      </c>
      <c r="H21" s="12">
        <v>137</v>
      </c>
      <c r="I21" s="11">
        <v>380</v>
      </c>
      <c r="J21" s="12">
        <v>177</v>
      </c>
    </row>
    <row r="22" spans="1:10" ht="12.75">
      <c r="A22" s="59"/>
      <c r="B22" s="2">
        <v>8</v>
      </c>
      <c r="C22" s="7">
        <v>567</v>
      </c>
      <c r="D22" s="8">
        <v>364</v>
      </c>
      <c r="E22" s="7">
        <v>687</v>
      </c>
      <c r="F22" s="8">
        <v>155</v>
      </c>
      <c r="G22" s="13">
        <v>650</v>
      </c>
      <c r="H22" s="14">
        <v>233</v>
      </c>
      <c r="I22" s="13">
        <v>673</v>
      </c>
      <c r="J22" s="14">
        <v>237</v>
      </c>
    </row>
    <row r="23" spans="1:10" ht="13.5" thickBot="1">
      <c r="A23" s="94"/>
      <c r="B23" s="19">
        <v>9</v>
      </c>
      <c r="C23" s="20"/>
      <c r="D23" s="21"/>
      <c r="E23" s="20"/>
      <c r="F23" s="21"/>
      <c r="G23" s="20"/>
      <c r="H23" s="21"/>
      <c r="I23" s="20"/>
      <c r="J23" s="21"/>
    </row>
    <row r="24" spans="1:10" ht="13.5" thickTop="1">
      <c r="A24" s="95" t="s">
        <v>48</v>
      </c>
      <c r="B24" s="27">
        <v>7</v>
      </c>
      <c r="C24" s="25">
        <f aca="true" t="shared" si="0" ref="C24:J26">SUM(C6,C9,C12,C15,C18,C21)</f>
        <v>1381</v>
      </c>
      <c r="D24" s="26">
        <f t="shared" si="0"/>
        <v>220</v>
      </c>
      <c r="E24" s="25">
        <f t="shared" si="0"/>
        <v>1482</v>
      </c>
      <c r="F24" s="26">
        <f t="shared" si="0"/>
        <v>739</v>
      </c>
      <c r="G24" s="25">
        <f t="shared" si="0"/>
        <v>2244</v>
      </c>
      <c r="H24" s="26">
        <f t="shared" si="0"/>
        <v>501</v>
      </c>
      <c r="I24" s="25">
        <f t="shared" si="0"/>
        <v>2658</v>
      </c>
      <c r="J24" s="26">
        <f t="shared" si="0"/>
        <v>1086</v>
      </c>
    </row>
    <row r="25" spans="1:10" ht="12.75">
      <c r="A25" s="95"/>
      <c r="B25" s="27">
        <v>8</v>
      </c>
      <c r="C25" s="25">
        <f t="shared" si="0"/>
        <v>4169</v>
      </c>
      <c r="D25" s="26">
        <f t="shared" si="0"/>
        <v>544</v>
      </c>
      <c r="E25" s="25">
        <f t="shared" si="0"/>
        <v>4275</v>
      </c>
      <c r="F25" s="26">
        <f t="shared" si="0"/>
        <v>191</v>
      </c>
      <c r="G25" s="25">
        <f t="shared" si="0"/>
        <v>3746</v>
      </c>
      <c r="H25" s="26">
        <f t="shared" si="0"/>
        <v>268</v>
      </c>
      <c r="I25" s="25">
        <f t="shared" si="0"/>
        <v>3656</v>
      </c>
      <c r="J25" s="26">
        <f t="shared" si="0"/>
        <v>277</v>
      </c>
    </row>
    <row r="26" spans="1:10" ht="13.5" thickBot="1">
      <c r="A26" s="96"/>
      <c r="B26" s="28">
        <v>9</v>
      </c>
      <c r="C26" s="29">
        <f t="shared" si="0"/>
        <v>416</v>
      </c>
      <c r="D26" s="30">
        <f t="shared" si="0"/>
        <v>673</v>
      </c>
      <c r="E26" s="29">
        <f t="shared" si="0"/>
        <v>396</v>
      </c>
      <c r="F26" s="30">
        <f t="shared" si="0"/>
        <v>688</v>
      </c>
      <c r="G26" s="29">
        <f t="shared" si="0"/>
        <v>402</v>
      </c>
      <c r="H26" s="30">
        <f t="shared" si="0"/>
        <v>706</v>
      </c>
      <c r="I26" s="29">
        <f t="shared" si="0"/>
        <v>450</v>
      </c>
      <c r="J26" s="30">
        <f t="shared" si="0"/>
        <v>684</v>
      </c>
    </row>
    <row r="27" spans="1:10" ht="13.5" thickTop="1">
      <c r="A27" s="59" t="s">
        <v>11</v>
      </c>
      <c r="B27" s="2">
        <v>7</v>
      </c>
      <c r="C27" s="7">
        <v>108</v>
      </c>
      <c r="D27" s="8">
        <v>43</v>
      </c>
      <c r="E27" s="7">
        <v>150</v>
      </c>
      <c r="F27" s="8"/>
      <c r="G27" s="13">
        <v>211</v>
      </c>
      <c r="H27" s="14">
        <v>39</v>
      </c>
      <c r="I27" s="13">
        <v>303</v>
      </c>
      <c r="J27" s="14">
        <v>69</v>
      </c>
    </row>
    <row r="28" spans="1:10" ht="12.75">
      <c r="A28" s="59"/>
      <c r="B28" s="2">
        <v>8</v>
      </c>
      <c r="C28" s="7">
        <v>1290</v>
      </c>
      <c r="D28" s="8">
        <v>240</v>
      </c>
      <c r="E28" s="7">
        <v>1203</v>
      </c>
      <c r="F28" s="8">
        <v>281</v>
      </c>
      <c r="G28" s="13">
        <v>1154</v>
      </c>
      <c r="H28" s="14">
        <v>235</v>
      </c>
      <c r="I28" s="13">
        <v>1214</v>
      </c>
      <c r="J28" s="14">
        <v>367</v>
      </c>
    </row>
    <row r="29" spans="1:10" ht="13.5" thickBot="1">
      <c r="A29" s="60"/>
      <c r="B29" s="3">
        <v>9</v>
      </c>
      <c r="C29" s="9">
        <v>43</v>
      </c>
      <c r="D29" s="10">
        <v>97</v>
      </c>
      <c r="E29" s="9">
        <v>28</v>
      </c>
      <c r="F29" s="10">
        <v>110</v>
      </c>
      <c r="G29" s="15">
        <v>28</v>
      </c>
      <c r="H29" s="16">
        <v>126</v>
      </c>
      <c r="I29" s="15">
        <v>32</v>
      </c>
      <c r="J29" s="16">
        <v>134</v>
      </c>
    </row>
    <row r="30" spans="1:10" ht="12.75">
      <c r="A30" s="58" t="s">
        <v>12</v>
      </c>
      <c r="B30" s="4">
        <v>7</v>
      </c>
      <c r="C30" s="5"/>
      <c r="D30" s="6"/>
      <c r="E30" s="5"/>
      <c r="F30" s="6"/>
      <c r="G30" s="5"/>
      <c r="H30" s="6"/>
      <c r="I30" s="5"/>
      <c r="J30" s="6"/>
    </row>
    <row r="31" spans="1:10" ht="12.75">
      <c r="A31" s="59"/>
      <c r="B31" s="2">
        <v>8</v>
      </c>
      <c r="C31" s="7">
        <v>740</v>
      </c>
      <c r="D31" s="8">
        <v>228</v>
      </c>
      <c r="E31" s="7">
        <v>696</v>
      </c>
      <c r="F31" s="8">
        <v>249</v>
      </c>
      <c r="G31" s="13">
        <v>570</v>
      </c>
      <c r="H31" s="14">
        <v>157</v>
      </c>
      <c r="I31" s="13">
        <v>621</v>
      </c>
      <c r="J31" s="14">
        <v>143</v>
      </c>
    </row>
    <row r="32" spans="1:10" ht="13.5" thickBot="1">
      <c r="A32" s="60"/>
      <c r="B32" s="3">
        <v>9</v>
      </c>
      <c r="C32" s="9">
        <v>29</v>
      </c>
      <c r="D32" s="10">
        <v>42</v>
      </c>
      <c r="E32" s="9">
        <v>21</v>
      </c>
      <c r="F32" s="10">
        <v>63</v>
      </c>
      <c r="G32" s="15">
        <v>25</v>
      </c>
      <c r="H32" s="16">
        <v>56</v>
      </c>
      <c r="I32" s="15">
        <v>20</v>
      </c>
      <c r="J32" s="16">
        <v>65</v>
      </c>
    </row>
    <row r="33" spans="1:10" ht="12.75">
      <c r="A33" s="58" t="s">
        <v>13</v>
      </c>
      <c r="B33" s="1">
        <v>7</v>
      </c>
      <c r="C33" s="5">
        <v>1748</v>
      </c>
      <c r="D33" s="6">
        <v>670</v>
      </c>
      <c r="E33" s="5">
        <v>2767</v>
      </c>
      <c r="F33" s="6">
        <v>1092</v>
      </c>
      <c r="G33" s="11">
        <v>3300</v>
      </c>
      <c r="H33" s="12">
        <v>1801</v>
      </c>
      <c r="I33" s="11">
        <v>3119</v>
      </c>
      <c r="J33" s="12">
        <v>2386</v>
      </c>
    </row>
    <row r="34" spans="1:10" ht="12.75">
      <c r="A34" s="59"/>
      <c r="B34" s="2">
        <v>8</v>
      </c>
      <c r="C34" s="7">
        <v>8075</v>
      </c>
      <c r="D34" s="8">
        <v>1273</v>
      </c>
      <c r="E34" s="7">
        <v>6784</v>
      </c>
      <c r="F34" s="8">
        <v>1270</v>
      </c>
      <c r="G34" s="13">
        <v>6125</v>
      </c>
      <c r="H34" s="14">
        <v>1410</v>
      </c>
      <c r="I34" s="13">
        <v>5693</v>
      </c>
      <c r="J34" s="14">
        <v>1531</v>
      </c>
    </row>
    <row r="35" spans="1:10" ht="13.5" thickBot="1">
      <c r="A35" s="60"/>
      <c r="B35" s="3">
        <v>9</v>
      </c>
      <c r="C35" s="9">
        <v>120</v>
      </c>
      <c r="D35" s="10">
        <v>297</v>
      </c>
      <c r="E35" s="9">
        <v>129</v>
      </c>
      <c r="F35" s="10">
        <v>298</v>
      </c>
      <c r="G35" s="15">
        <v>133</v>
      </c>
      <c r="H35" s="16">
        <v>308</v>
      </c>
      <c r="I35" s="15">
        <v>142</v>
      </c>
      <c r="J35" s="16">
        <v>365</v>
      </c>
    </row>
    <row r="36" spans="1:10" ht="12.75">
      <c r="A36" s="58" t="s">
        <v>14</v>
      </c>
      <c r="B36" s="1">
        <v>7</v>
      </c>
      <c r="C36" s="5"/>
      <c r="D36" s="6">
        <v>145</v>
      </c>
      <c r="E36" s="5"/>
      <c r="F36" s="6"/>
      <c r="G36" s="5"/>
      <c r="H36" s="6"/>
      <c r="I36" s="5"/>
      <c r="J36" s="6"/>
    </row>
    <row r="37" spans="1:10" ht="12.75">
      <c r="A37" s="59"/>
      <c r="B37" s="2">
        <v>8</v>
      </c>
      <c r="C37" s="7"/>
      <c r="D37" s="8"/>
      <c r="E37" s="7">
        <v>61</v>
      </c>
      <c r="F37" s="8"/>
      <c r="G37" s="13">
        <v>200</v>
      </c>
      <c r="H37" s="14"/>
      <c r="I37" s="13">
        <v>314</v>
      </c>
      <c r="J37" s="14">
        <v>19</v>
      </c>
    </row>
    <row r="38" spans="1:10" ht="13.5" thickBot="1">
      <c r="A38" s="60"/>
      <c r="B38" s="3">
        <v>9</v>
      </c>
      <c r="C38" s="9">
        <v>32</v>
      </c>
      <c r="D38" s="10">
        <v>100</v>
      </c>
      <c r="E38" s="9">
        <v>35</v>
      </c>
      <c r="F38" s="10">
        <v>115</v>
      </c>
      <c r="G38" s="15">
        <v>44</v>
      </c>
      <c r="H38" s="16">
        <v>123</v>
      </c>
      <c r="I38" s="15">
        <v>58</v>
      </c>
      <c r="J38" s="16">
        <v>152</v>
      </c>
    </row>
    <row r="39" spans="1:10" ht="12.75">
      <c r="A39" s="58" t="s">
        <v>15</v>
      </c>
      <c r="B39" s="1">
        <v>7</v>
      </c>
      <c r="C39" s="5">
        <v>2172</v>
      </c>
      <c r="D39" s="6">
        <v>148</v>
      </c>
      <c r="E39" s="5">
        <v>2429</v>
      </c>
      <c r="F39" s="6">
        <v>340</v>
      </c>
      <c r="G39" s="11">
        <v>2712</v>
      </c>
      <c r="H39" s="12">
        <v>322</v>
      </c>
      <c r="I39" s="11">
        <v>2506</v>
      </c>
      <c r="J39" s="12">
        <v>82</v>
      </c>
    </row>
    <row r="40" spans="1:10" ht="12.75">
      <c r="A40" s="59"/>
      <c r="B40" s="2">
        <v>8</v>
      </c>
      <c r="C40" s="7">
        <v>3501</v>
      </c>
      <c r="D40" s="8">
        <v>49</v>
      </c>
      <c r="E40" s="7">
        <v>3617</v>
      </c>
      <c r="F40" s="8">
        <v>96</v>
      </c>
      <c r="G40" s="13">
        <v>3411</v>
      </c>
      <c r="H40" s="14">
        <v>171</v>
      </c>
      <c r="I40" s="13">
        <v>3231</v>
      </c>
      <c r="J40" s="14">
        <v>228</v>
      </c>
    </row>
    <row r="41" spans="1:10" ht="13.5" thickBot="1">
      <c r="A41" s="60"/>
      <c r="B41" s="3">
        <v>9</v>
      </c>
      <c r="C41" s="9">
        <v>98</v>
      </c>
      <c r="D41" s="10">
        <v>148</v>
      </c>
      <c r="E41" s="9">
        <v>87</v>
      </c>
      <c r="F41" s="10">
        <v>173</v>
      </c>
      <c r="G41" s="15">
        <v>92</v>
      </c>
      <c r="H41" s="16">
        <v>193</v>
      </c>
      <c r="I41" s="15">
        <v>91</v>
      </c>
      <c r="J41" s="16">
        <v>221</v>
      </c>
    </row>
    <row r="42" spans="1:10" ht="12.75">
      <c r="A42" s="58" t="s">
        <v>16</v>
      </c>
      <c r="B42" s="1">
        <v>7</v>
      </c>
      <c r="C42" s="5">
        <v>1397</v>
      </c>
      <c r="D42" s="6"/>
      <c r="E42" s="5">
        <v>947</v>
      </c>
      <c r="F42" s="6"/>
      <c r="G42" s="11">
        <v>765</v>
      </c>
      <c r="H42" s="12">
        <v>44</v>
      </c>
      <c r="I42" s="11">
        <v>584</v>
      </c>
      <c r="J42" s="12">
        <v>126</v>
      </c>
    </row>
    <row r="43" spans="1:10" ht="12.75">
      <c r="A43" s="59"/>
      <c r="B43" s="2">
        <v>8</v>
      </c>
      <c r="C43" s="7">
        <v>423</v>
      </c>
      <c r="D43" s="8"/>
      <c r="E43" s="7">
        <v>384</v>
      </c>
      <c r="F43" s="8"/>
      <c r="G43" s="13">
        <v>357</v>
      </c>
      <c r="H43" s="14"/>
      <c r="I43" s="13">
        <v>325</v>
      </c>
      <c r="J43" s="14"/>
    </row>
    <row r="44" spans="1:10" ht="13.5" thickBot="1">
      <c r="A44" s="60"/>
      <c r="B44" s="3">
        <v>9</v>
      </c>
      <c r="C44" s="9">
        <v>37</v>
      </c>
      <c r="D44" s="10">
        <v>32</v>
      </c>
      <c r="E44" s="9">
        <v>43</v>
      </c>
      <c r="F44" s="10">
        <v>39</v>
      </c>
      <c r="G44" s="15">
        <v>43</v>
      </c>
      <c r="H44" s="16">
        <v>53</v>
      </c>
      <c r="I44" s="15">
        <v>56</v>
      </c>
      <c r="J44" s="16">
        <v>54</v>
      </c>
    </row>
    <row r="45" spans="1:10" ht="12.75">
      <c r="A45" s="58" t="s">
        <v>17</v>
      </c>
      <c r="B45" s="4">
        <v>7</v>
      </c>
      <c r="C45" s="5"/>
      <c r="D45" s="6"/>
      <c r="E45" s="5">
        <v>414</v>
      </c>
      <c r="F45" s="6"/>
      <c r="G45" s="11">
        <v>455</v>
      </c>
      <c r="H45" s="12">
        <v>35</v>
      </c>
      <c r="I45" s="11">
        <v>461</v>
      </c>
      <c r="J45" s="12">
        <v>165</v>
      </c>
    </row>
    <row r="46" spans="1:10" ht="12.75">
      <c r="A46" s="59"/>
      <c r="B46" s="2">
        <v>8</v>
      </c>
      <c r="C46" s="7">
        <v>155</v>
      </c>
      <c r="D46" s="8"/>
      <c r="E46" s="7">
        <v>150</v>
      </c>
      <c r="F46" s="8"/>
      <c r="G46" s="13">
        <v>294</v>
      </c>
      <c r="H46" s="14"/>
      <c r="I46" s="13">
        <v>209</v>
      </c>
      <c r="J46" s="14"/>
    </row>
    <row r="47" spans="1:10" ht="13.5" thickBot="1">
      <c r="A47" s="94"/>
      <c r="B47" s="19">
        <v>9</v>
      </c>
      <c r="C47" s="20">
        <v>11</v>
      </c>
      <c r="D47" s="21">
        <v>25</v>
      </c>
      <c r="E47" s="20">
        <v>15</v>
      </c>
      <c r="F47" s="21">
        <v>30</v>
      </c>
      <c r="G47" s="22">
        <v>16</v>
      </c>
      <c r="H47" s="23">
        <v>32</v>
      </c>
      <c r="I47" s="22">
        <v>28</v>
      </c>
      <c r="J47" s="23">
        <v>43</v>
      </c>
    </row>
    <row r="48" spans="1:10" ht="13.5" thickTop="1">
      <c r="A48" s="95" t="s">
        <v>49</v>
      </c>
      <c r="B48" s="24">
        <v>7</v>
      </c>
      <c r="C48" s="25">
        <f aca="true" t="shared" si="1" ref="C48:J50">SUM(C27,C30,C33,C36,C39,C42,C45)</f>
        <v>5425</v>
      </c>
      <c r="D48" s="26">
        <f t="shared" si="1"/>
        <v>1006</v>
      </c>
      <c r="E48" s="25">
        <f t="shared" si="1"/>
        <v>6707</v>
      </c>
      <c r="F48" s="26">
        <f t="shared" si="1"/>
        <v>1432</v>
      </c>
      <c r="G48" s="25">
        <f t="shared" si="1"/>
        <v>7443</v>
      </c>
      <c r="H48" s="26">
        <f t="shared" si="1"/>
        <v>2241</v>
      </c>
      <c r="I48" s="25">
        <f t="shared" si="1"/>
        <v>6973</v>
      </c>
      <c r="J48" s="26">
        <f t="shared" si="1"/>
        <v>2828</v>
      </c>
    </row>
    <row r="49" spans="1:10" ht="12.75">
      <c r="A49" s="95"/>
      <c r="B49" s="27">
        <v>8</v>
      </c>
      <c r="C49" s="25">
        <f t="shared" si="1"/>
        <v>14184</v>
      </c>
      <c r="D49" s="26">
        <f t="shared" si="1"/>
        <v>1790</v>
      </c>
      <c r="E49" s="25">
        <f t="shared" si="1"/>
        <v>12895</v>
      </c>
      <c r="F49" s="26">
        <f t="shared" si="1"/>
        <v>1896</v>
      </c>
      <c r="G49" s="25">
        <f t="shared" si="1"/>
        <v>12111</v>
      </c>
      <c r="H49" s="26">
        <f t="shared" si="1"/>
        <v>1973</v>
      </c>
      <c r="I49" s="25">
        <f t="shared" si="1"/>
        <v>11607</v>
      </c>
      <c r="J49" s="26">
        <f t="shared" si="1"/>
        <v>2288</v>
      </c>
    </row>
    <row r="50" spans="1:10" ht="13.5" thickBot="1">
      <c r="A50" s="96"/>
      <c r="B50" s="28">
        <v>9</v>
      </c>
      <c r="C50" s="29">
        <f t="shared" si="1"/>
        <v>370</v>
      </c>
      <c r="D50" s="30">
        <f t="shared" si="1"/>
        <v>741</v>
      </c>
      <c r="E50" s="29">
        <f t="shared" si="1"/>
        <v>358</v>
      </c>
      <c r="F50" s="30">
        <f t="shared" si="1"/>
        <v>828</v>
      </c>
      <c r="G50" s="29">
        <f t="shared" si="1"/>
        <v>381</v>
      </c>
      <c r="H50" s="30">
        <f t="shared" si="1"/>
        <v>891</v>
      </c>
      <c r="I50" s="29">
        <f t="shared" si="1"/>
        <v>427</v>
      </c>
      <c r="J50" s="30">
        <f t="shared" si="1"/>
        <v>1034</v>
      </c>
    </row>
    <row r="51" spans="1:10" ht="13.5" thickTop="1">
      <c r="A51" s="59" t="s">
        <v>18</v>
      </c>
      <c r="B51" s="18">
        <v>7</v>
      </c>
      <c r="C51" s="7"/>
      <c r="D51" s="8"/>
      <c r="E51" s="7"/>
      <c r="F51" s="8"/>
      <c r="G51" s="7"/>
      <c r="H51" s="8"/>
      <c r="I51" s="7"/>
      <c r="J51" s="8"/>
    </row>
    <row r="52" spans="1:10" ht="12.75">
      <c r="A52" s="59"/>
      <c r="B52" s="2">
        <v>8</v>
      </c>
      <c r="C52" s="7">
        <v>380</v>
      </c>
      <c r="D52" s="8">
        <v>100</v>
      </c>
      <c r="E52" s="7">
        <v>352</v>
      </c>
      <c r="F52" s="8">
        <v>92</v>
      </c>
      <c r="G52" s="13">
        <v>332</v>
      </c>
      <c r="H52" s="14">
        <v>90</v>
      </c>
      <c r="I52" s="13">
        <v>292</v>
      </c>
      <c r="J52" s="14">
        <v>93</v>
      </c>
    </row>
    <row r="53" spans="1:10" ht="13.5" thickBot="1">
      <c r="A53" s="60"/>
      <c r="B53" s="3">
        <v>9</v>
      </c>
      <c r="C53" s="9">
        <v>24</v>
      </c>
      <c r="D53" s="10">
        <v>43</v>
      </c>
      <c r="E53" s="9">
        <v>21</v>
      </c>
      <c r="F53" s="10">
        <v>69</v>
      </c>
      <c r="G53" s="15">
        <v>26</v>
      </c>
      <c r="H53" s="16">
        <v>80</v>
      </c>
      <c r="I53" s="15">
        <v>28</v>
      </c>
      <c r="J53" s="16">
        <v>98</v>
      </c>
    </row>
    <row r="54" spans="1:10" ht="12.75">
      <c r="A54" s="58" t="s">
        <v>19</v>
      </c>
      <c r="B54" s="1">
        <v>7</v>
      </c>
      <c r="C54" s="5"/>
      <c r="D54" s="6"/>
      <c r="E54" s="5">
        <v>624</v>
      </c>
      <c r="F54" s="6"/>
      <c r="G54" s="11">
        <v>673</v>
      </c>
      <c r="H54" s="12"/>
      <c r="I54" s="11">
        <v>593</v>
      </c>
      <c r="J54" s="12"/>
    </row>
    <row r="55" spans="1:10" ht="12.75">
      <c r="A55" s="59">
        <v>35</v>
      </c>
      <c r="B55" s="2">
        <v>8</v>
      </c>
      <c r="C55" s="7">
        <v>988</v>
      </c>
      <c r="D55" s="8"/>
      <c r="E55" s="7">
        <v>331</v>
      </c>
      <c r="F55" s="8"/>
      <c r="G55" s="13">
        <v>314</v>
      </c>
      <c r="H55" s="14"/>
      <c r="I55" s="13">
        <v>272</v>
      </c>
      <c r="J55" s="14"/>
    </row>
    <row r="56" spans="1:10" ht="13.5" thickBot="1">
      <c r="A56" s="60"/>
      <c r="B56" s="3">
        <v>9</v>
      </c>
      <c r="C56" s="9">
        <v>32</v>
      </c>
      <c r="D56" s="10">
        <v>74</v>
      </c>
      <c r="E56" s="9">
        <v>29</v>
      </c>
      <c r="F56" s="10">
        <v>78</v>
      </c>
      <c r="G56" s="15">
        <v>32</v>
      </c>
      <c r="H56" s="16">
        <v>89</v>
      </c>
      <c r="I56" s="15">
        <v>25</v>
      </c>
      <c r="J56" s="16">
        <v>75</v>
      </c>
    </row>
    <row r="57" spans="1:10" ht="12.75">
      <c r="A57" s="58" t="s">
        <v>20</v>
      </c>
      <c r="B57" s="1">
        <v>7</v>
      </c>
      <c r="C57" s="5">
        <v>2288</v>
      </c>
      <c r="D57" s="6"/>
      <c r="E57" s="5">
        <v>2374</v>
      </c>
      <c r="F57" s="6"/>
      <c r="G57" s="11">
        <v>3204</v>
      </c>
      <c r="H57" s="12"/>
      <c r="I57" s="11">
        <v>3135</v>
      </c>
      <c r="J57" s="12">
        <v>152</v>
      </c>
    </row>
    <row r="58" spans="1:10" ht="12.75">
      <c r="A58" s="59"/>
      <c r="B58" s="2">
        <v>8</v>
      </c>
      <c r="C58" s="7">
        <v>2380</v>
      </c>
      <c r="D58" s="8">
        <v>161</v>
      </c>
      <c r="E58" s="7">
        <v>2184</v>
      </c>
      <c r="F58" s="8"/>
      <c r="G58" s="13">
        <v>1494</v>
      </c>
      <c r="H58" s="14"/>
      <c r="I58" s="13">
        <v>1328</v>
      </c>
      <c r="J58" s="14"/>
    </row>
    <row r="59" spans="1:10" ht="13.5" thickBot="1">
      <c r="A59" s="60"/>
      <c r="B59" s="3">
        <v>9</v>
      </c>
      <c r="C59" s="9">
        <v>73</v>
      </c>
      <c r="D59" s="10">
        <v>151</v>
      </c>
      <c r="E59" s="9">
        <v>70</v>
      </c>
      <c r="F59" s="10">
        <v>159</v>
      </c>
      <c r="G59" s="15">
        <v>83</v>
      </c>
      <c r="H59" s="16">
        <v>164</v>
      </c>
      <c r="I59" s="15">
        <v>88</v>
      </c>
      <c r="J59" s="16">
        <v>185</v>
      </c>
    </row>
    <row r="60" spans="1:10" ht="12.75">
      <c r="A60" s="58" t="s">
        <v>21</v>
      </c>
      <c r="B60" s="2">
        <v>7</v>
      </c>
      <c r="C60" s="7">
        <v>91</v>
      </c>
      <c r="D60" s="8">
        <v>151</v>
      </c>
      <c r="E60" s="5">
        <v>262</v>
      </c>
      <c r="F60" s="6">
        <v>151</v>
      </c>
      <c r="G60" s="11">
        <v>896</v>
      </c>
      <c r="H60" s="12">
        <v>290</v>
      </c>
      <c r="I60" s="11">
        <v>1178</v>
      </c>
      <c r="J60" s="12">
        <v>237</v>
      </c>
    </row>
    <row r="61" spans="1:10" ht="12.75">
      <c r="A61" s="59"/>
      <c r="B61" s="2">
        <v>8</v>
      </c>
      <c r="C61" s="7">
        <v>3662</v>
      </c>
      <c r="D61" s="8">
        <v>346</v>
      </c>
      <c r="E61" s="7">
        <v>3677</v>
      </c>
      <c r="F61" s="8">
        <v>482</v>
      </c>
      <c r="G61" s="13">
        <v>3620</v>
      </c>
      <c r="H61" s="14">
        <v>421</v>
      </c>
      <c r="I61" s="13">
        <v>2868</v>
      </c>
      <c r="J61" s="14">
        <v>352</v>
      </c>
    </row>
    <row r="62" spans="1:10" ht="13.5" thickBot="1">
      <c r="A62" s="60"/>
      <c r="B62" s="3">
        <v>9</v>
      </c>
      <c r="C62" s="9">
        <v>27</v>
      </c>
      <c r="D62" s="10">
        <v>60</v>
      </c>
      <c r="E62" s="9">
        <v>30</v>
      </c>
      <c r="F62" s="10">
        <v>73</v>
      </c>
      <c r="G62" s="15">
        <v>35</v>
      </c>
      <c r="H62" s="16">
        <v>82</v>
      </c>
      <c r="I62" s="15">
        <v>34</v>
      </c>
      <c r="J62" s="16">
        <v>73</v>
      </c>
    </row>
    <row r="63" spans="1:10" ht="12.75">
      <c r="A63" s="58" t="s">
        <v>22</v>
      </c>
      <c r="B63" s="1">
        <v>7</v>
      </c>
      <c r="C63" s="5"/>
      <c r="D63" s="6"/>
      <c r="E63" s="5"/>
      <c r="F63" s="6"/>
      <c r="G63" s="5"/>
      <c r="H63" s="6"/>
      <c r="I63" s="5"/>
      <c r="J63" s="6"/>
    </row>
    <row r="64" spans="1:10" ht="12.75">
      <c r="A64" s="59"/>
      <c r="B64" s="2">
        <v>8</v>
      </c>
      <c r="C64" s="7"/>
      <c r="D64" s="8"/>
      <c r="E64" s="7"/>
      <c r="F64" s="8"/>
      <c r="G64" s="7"/>
      <c r="H64" s="8"/>
      <c r="I64" s="7"/>
      <c r="J64" s="8"/>
    </row>
    <row r="65" spans="1:10" ht="13.5" thickBot="1">
      <c r="A65" s="60"/>
      <c r="B65" s="3">
        <v>9</v>
      </c>
      <c r="C65" s="9">
        <v>54</v>
      </c>
      <c r="D65" s="10">
        <v>110</v>
      </c>
      <c r="E65" s="9">
        <v>43</v>
      </c>
      <c r="F65" s="10">
        <v>104</v>
      </c>
      <c r="G65" s="15">
        <v>43</v>
      </c>
      <c r="H65" s="16">
        <v>102</v>
      </c>
      <c r="I65" s="15">
        <v>52</v>
      </c>
      <c r="J65" s="16">
        <v>106</v>
      </c>
    </row>
    <row r="66" spans="1:10" ht="12.75">
      <c r="A66" s="58" t="s">
        <v>23</v>
      </c>
      <c r="B66" s="4">
        <v>7</v>
      </c>
      <c r="C66" s="5"/>
      <c r="D66" s="6"/>
      <c r="E66" s="5"/>
      <c r="F66" s="6"/>
      <c r="G66" s="11"/>
      <c r="H66" s="12"/>
      <c r="I66" s="11">
        <v>71</v>
      </c>
      <c r="J66" s="12">
        <v>40</v>
      </c>
    </row>
    <row r="67" spans="1:10" ht="12.75">
      <c r="A67" s="59"/>
      <c r="B67" s="2">
        <v>8</v>
      </c>
      <c r="C67" s="7">
        <v>726</v>
      </c>
      <c r="D67" s="8">
        <v>135</v>
      </c>
      <c r="E67" s="7">
        <v>847</v>
      </c>
      <c r="F67" s="8">
        <v>220</v>
      </c>
      <c r="G67" s="13">
        <v>847</v>
      </c>
      <c r="H67" s="14">
        <v>266</v>
      </c>
      <c r="I67" s="13">
        <v>624</v>
      </c>
      <c r="J67" s="14">
        <v>257</v>
      </c>
    </row>
    <row r="68" spans="1:10" ht="13.5" thickBot="1">
      <c r="A68" s="94"/>
      <c r="B68" s="19">
        <v>9</v>
      </c>
      <c r="C68" s="20">
        <v>113</v>
      </c>
      <c r="D68" s="21">
        <v>265</v>
      </c>
      <c r="E68" s="20">
        <v>103</v>
      </c>
      <c r="F68" s="21">
        <v>262</v>
      </c>
      <c r="G68" s="22">
        <v>111</v>
      </c>
      <c r="H68" s="23">
        <v>269</v>
      </c>
      <c r="I68" s="22">
        <v>111</v>
      </c>
      <c r="J68" s="23">
        <v>321</v>
      </c>
    </row>
    <row r="69" spans="1:10" ht="13.5" thickTop="1">
      <c r="A69" s="95" t="s">
        <v>50</v>
      </c>
      <c r="B69" s="24">
        <v>7</v>
      </c>
      <c r="C69" s="25">
        <f aca="true" t="shared" si="2" ref="C69:J71">SUM(C51,C54,C57,C60,C63,C66)</f>
        <v>2379</v>
      </c>
      <c r="D69" s="26">
        <f t="shared" si="2"/>
        <v>151</v>
      </c>
      <c r="E69" s="25">
        <f t="shared" si="2"/>
        <v>3260</v>
      </c>
      <c r="F69" s="26">
        <f t="shared" si="2"/>
        <v>151</v>
      </c>
      <c r="G69" s="25">
        <f t="shared" si="2"/>
        <v>4773</v>
      </c>
      <c r="H69" s="26">
        <f t="shared" si="2"/>
        <v>290</v>
      </c>
      <c r="I69" s="25">
        <f t="shared" si="2"/>
        <v>4977</v>
      </c>
      <c r="J69" s="26">
        <f t="shared" si="2"/>
        <v>429</v>
      </c>
    </row>
    <row r="70" spans="1:10" ht="12.75">
      <c r="A70" s="95"/>
      <c r="B70" s="27">
        <v>8</v>
      </c>
      <c r="C70" s="25">
        <f t="shared" si="2"/>
        <v>8136</v>
      </c>
      <c r="D70" s="26">
        <f t="shared" si="2"/>
        <v>742</v>
      </c>
      <c r="E70" s="25">
        <f t="shared" si="2"/>
        <v>7391</v>
      </c>
      <c r="F70" s="26">
        <f t="shared" si="2"/>
        <v>794</v>
      </c>
      <c r="G70" s="25">
        <f t="shared" si="2"/>
        <v>6607</v>
      </c>
      <c r="H70" s="26">
        <f t="shared" si="2"/>
        <v>777</v>
      </c>
      <c r="I70" s="25">
        <f t="shared" si="2"/>
        <v>5384</v>
      </c>
      <c r="J70" s="26">
        <f t="shared" si="2"/>
        <v>702</v>
      </c>
    </row>
    <row r="71" spans="1:10" ht="13.5" thickBot="1">
      <c r="A71" s="96"/>
      <c r="B71" s="28">
        <v>9</v>
      </c>
      <c r="C71" s="29">
        <f t="shared" si="2"/>
        <v>323</v>
      </c>
      <c r="D71" s="30">
        <f t="shared" si="2"/>
        <v>703</v>
      </c>
      <c r="E71" s="29">
        <f t="shared" si="2"/>
        <v>296</v>
      </c>
      <c r="F71" s="30">
        <f t="shared" si="2"/>
        <v>745</v>
      </c>
      <c r="G71" s="29">
        <f t="shared" si="2"/>
        <v>330</v>
      </c>
      <c r="H71" s="30">
        <f t="shared" si="2"/>
        <v>786</v>
      </c>
      <c r="I71" s="29">
        <f t="shared" si="2"/>
        <v>338</v>
      </c>
      <c r="J71" s="30">
        <f t="shared" si="2"/>
        <v>858</v>
      </c>
    </row>
    <row r="72" spans="1:10" ht="13.5" thickTop="1">
      <c r="A72" s="58" t="s">
        <v>24</v>
      </c>
      <c r="B72" s="1">
        <v>7</v>
      </c>
      <c r="C72" s="5">
        <v>188</v>
      </c>
      <c r="D72" s="6">
        <v>1023</v>
      </c>
      <c r="E72" s="5">
        <v>134</v>
      </c>
      <c r="F72" s="6">
        <v>1157</v>
      </c>
      <c r="G72" s="11">
        <v>1479</v>
      </c>
      <c r="H72" s="12">
        <v>1268</v>
      </c>
      <c r="I72" s="11">
        <v>1352</v>
      </c>
      <c r="J72" s="12">
        <v>1073</v>
      </c>
    </row>
    <row r="73" spans="1:10" ht="12.75">
      <c r="A73" s="59"/>
      <c r="B73" s="2">
        <v>8</v>
      </c>
      <c r="C73" s="7">
        <v>6108</v>
      </c>
      <c r="D73" s="8">
        <v>712</v>
      </c>
      <c r="E73" s="7">
        <v>6822</v>
      </c>
      <c r="F73" s="8">
        <v>1171</v>
      </c>
      <c r="G73" s="13">
        <v>4871</v>
      </c>
      <c r="H73" s="14">
        <v>934</v>
      </c>
      <c r="I73" s="13">
        <v>4730</v>
      </c>
      <c r="J73" s="14">
        <v>1480</v>
      </c>
    </row>
    <row r="74" spans="1:10" ht="13.5" thickBot="1">
      <c r="A74" s="60"/>
      <c r="B74" s="3">
        <v>9</v>
      </c>
      <c r="C74" s="9">
        <v>123</v>
      </c>
      <c r="D74" s="10">
        <v>306</v>
      </c>
      <c r="E74" s="9">
        <v>123</v>
      </c>
      <c r="F74" s="10">
        <v>321</v>
      </c>
      <c r="G74" s="15">
        <v>123</v>
      </c>
      <c r="H74" s="16">
        <v>292</v>
      </c>
      <c r="I74" s="15">
        <v>116</v>
      </c>
      <c r="J74" s="16">
        <v>290</v>
      </c>
    </row>
    <row r="75" spans="1:10" ht="12.75">
      <c r="A75" s="58" t="s">
        <v>25</v>
      </c>
      <c r="B75" s="1">
        <v>7</v>
      </c>
      <c r="C75" s="5"/>
      <c r="D75" s="6"/>
      <c r="E75" s="5"/>
      <c r="F75" s="6"/>
      <c r="G75" s="5"/>
      <c r="H75" s="6"/>
      <c r="I75" s="5"/>
      <c r="J75" s="6"/>
    </row>
    <row r="76" spans="1:10" ht="12.75">
      <c r="A76" s="59"/>
      <c r="B76" s="2">
        <v>8</v>
      </c>
      <c r="C76" s="7">
        <v>573</v>
      </c>
      <c r="D76" s="8">
        <v>133</v>
      </c>
      <c r="E76" s="7"/>
      <c r="F76" s="8"/>
      <c r="G76" s="13">
        <v>582</v>
      </c>
      <c r="H76" s="14">
        <v>151</v>
      </c>
      <c r="I76" s="13">
        <v>546</v>
      </c>
      <c r="J76" s="14">
        <v>157</v>
      </c>
    </row>
    <row r="77" spans="1:10" ht="13.5" thickBot="1">
      <c r="A77" s="60"/>
      <c r="B77" s="3">
        <v>9</v>
      </c>
      <c r="C77" s="9"/>
      <c r="D77" s="10"/>
      <c r="E77" s="9"/>
      <c r="F77" s="10"/>
      <c r="G77" s="9"/>
      <c r="H77" s="10"/>
      <c r="I77" s="9"/>
      <c r="J77" s="10"/>
    </row>
    <row r="78" spans="1:10" ht="12.75">
      <c r="A78" s="58" t="s">
        <v>51</v>
      </c>
      <c r="B78" s="1">
        <v>7</v>
      </c>
      <c r="C78" s="5"/>
      <c r="D78" s="6"/>
      <c r="E78" s="5"/>
      <c r="F78" s="6"/>
      <c r="G78" s="5"/>
      <c r="H78" s="6"/>
      <c r="I78" s="5"/>
      <c r="J78" s="6"/>
    </row>
    <row r="79" spans="1:10" ht="12.75">
      <c r="A79" s="59"/>
      <c r="B79" s="2">
        <v>8</v>
      </c>
      <c r="C79" s="7">
        <v>674</v>
      </c>
      <c r="D79" s="8"/>
      <c r="E79" s="7">
        <v>722</v>
      </c>
      <c r="F79" s="8"/>
      <c r="G79" s="13">
        <v>773</v>
      </c>
      <c r="H79" s="14"/>
      <c r="I79" s="13">
        <v>722</v>
      </c>
      <c r="J79" s="14"/>
    </row>
    <row r="80" spans="1:10" ht="13.5" thickBot="1">
      <c r="A80" s="94"/>
      <c r="B80" s="19">
        <v>9</v>
      </c>
      <c r="C80" s="20">
        <v>32</v>
      </c>
      <c r="D80" s="21">
        <v>63</v>
      </c>
      <c r="E80" s="20">
        <v>27</v>
      </c>
      <c r="F80" s="21">
        <v>76</v>
      </c>
      <c r="G80" s="22">
        <v>23</v>
      </c>
      <c r="H80" s="23">
        <v>83</v>
      </c>
      <c r="I80" s="22">
        <v>22</v>
      </c>
      <c r="J80" s="23">
        <v>98</v>
      </c>
    </row>
    <row r="81" spans="1:10" ht="13.5" thickTop="1">
      <c r="A81" s="97" t="s">
        <v>52</v>
      </c>
      <c r="B81" s="31">
        <v>7</v>
      </c>
      <c r="C81" s="32">
        <f aca="true" t="shared" si="3" ref="C81:J83">SUM(C72,C75,C78)</f>
        <v>188</v>
      </c>
      <c r="D81" s="33">
        <f t="shared" si="3"/>
        <v>1023</v>
      </c>
      <c r="E81" s="32">
        <f t="shared" si="3"/>
        <v>134</v>
      </c>
      <c r="F81" s="33">
        <f t="shared" si="3"/>
        <v>1157</v>
      </c>
      <c r="G81" s="32">
        <f t="shared" si="3"/>
        <v>1479</v>
      </c>
      <c r="H81" s="33">
        <f t="shared" si="3"/>
        <v>1268</v>
      </c>
      <c r="I81" s="32">
        <f t="shared" si="3"/>
        <v>1352</v>
      </c>
      <c r="J81" s="33">
        <f t="shared" si="3"/>
        <v>1073</v>
      </c>
    </row>
    <row r="82" spans="1:10" ht="12.75">
      <c r="A82" s="95"/>
      <c r="B82" s="27">
        <v>8</v>
      </c>
      <c r="C82" s="25">
        <f t="shared" si="3"/>
        <v>7355</v>
      </c>
      <c r="D82" s="26">
        <f t="shared" si="3"/>
        <v>845</v>
      </c>
      <c r="E82" s="25">
        <f t="shared" si="3"/>
        <v>7544</v>
      </c>
      <c r="F82" s="26">
        <f t="shared" si="3"/>
        <v>1171</v>
      </c>
      <c r="G82" s="25">
        <f t="shared" si="3"/>
        <v>6226</v>
      </c>
      <c r="H82" s="26">
        <f t="shared" si="3"/>
        <v>1085</v>
      </c>
      <c r="I82" s="25">
        <f t="shared" si="3"/>
        <v>5998</v>
      </c>
      <c r="J82" s="26">
        <f t="shared" si="3"/>
        <v>1637</v>
      </c>
    </row>
    <row r="83" spans="1:10" ht="13.5" thickBot="1">
      <c r="A83" s="96"/>
      <c r="B83" s="28">
        <v>9</v>
      </c>
      <c r="C83" s="29">
        <f t="shared" si="3"/>
        <v>155</v>
      </c>
      <c r="D83" s="30">
        <f t="shared" si="3"/>
        <v>369</v>
      </c>
      <c r="E83" s="29">
        <f t="shared" si="3"/>
        <v>150</v>
      </c>
      <c r="F83" s="30">
        <f t="shared" si="3"/>
        <v>397</v>
      </c>
      <c r="G83" s="29">
        <f t="shared" si="3"/>
        <v>146</v>
      </c>
      <c r="H83" s="30">
        <f t="shared" si="3"/>
        <v>375</v>
      </c>
      <c r="I83" s="29">
        <f t="shared" si="3"/>
        <v>138</v>
      </c>
      <c r="J83" s="30">
        <f t="shared" si="3"/>
        <v>388</v>
      </c>
    </row>
    <row r="84" spans="1:10" ht="13.5" thickTop="1">
      <c r="A84" s="59" t="s">
        <v>26</v>
      </c>
      <c r="B84" s="2">
        <v>7</v>
      </c>
      <c r="C84" s="7">
        <v>48</v>
      </c>
      <c r="D84" s="8"/>
      <c r="E84" s="7">
        <v>49</v>
      </c>
      <c r="F84" s="8">
        <v>39</v>
      </c>
      <c r="G84" s="13">
        <v>701</v>
      </c>
      <c r="H84" s="14">
        <v>296</v>
      </c>
      <c r="I84" s="13">
        <v>1042</v>
      </c>
      <c r="J84" s="14">
        <v>1427</v>
      </c>
    </row>
    <row r="85" spans="1:10" ht="12.75">
      <c r="A85" s="59"/>
      <c r="B85" s="2">
        <v>8</v>
      </c>
      <c r="C85" s="7">
        <v>3790</v>
      </c>
      <c r="D85" s="8">
        <v>482</v>
      </c>
      <c r="E85" s="7">
        <v>3778</v>
      </c>
      <c r="F85" s="8">
        <v>566</v>
      </c>
      <c r="G85" s="13">
        <v>4101</v>
      </c>
      <c r="H85" s="14">
        <v>773</v>
      </c>
      <c r="I85" s="13">
        <v>4194</v>
      </c>
      <c r="J85" s="14">
        <v>1611</v>
      </c>
    </row>
    <row r="86" spans="1:10" ht="13.5" thickBot="1">
      <c r="A86" s="60"/>
      <c r="B86" s="3">
        <v>9</v>
      </c>
      <c r="C86" s="9">
        <v>119</v>
      </c>
      <c r="D86" s="10">
        <v>683</v>
      </c>
      <c r="E86" s="9">
        <v>136</v>
      </c>
      <c r="F86" s="10">
        <v>733</v>
      </c>
      <c r="G86" s="15">
        <v>119</v>
      </c>
      <c r="H86" s="16">
        <v>814</v>
      </c>
      <c r="I86" s="15">
        <v>143</v>
      </c>
      <c r="J86" s="16">
        <v>830</v>
      </c>
    </row>
    <row r="87" spans="1:10" ht="12.75">
      <c r="A87" s="58" t="s">
        <v>27</v>
      </c>
      <c r="B87" s="1">
        <v>7</v>
      </c>
      <c r="C87" s="5"/>
      <c r="D87" s="6"/>
      <c r="E87" s="5"/>
      <c r="F87" s="6"/>
      <c r="G87" s="11">
        <v>21</v>
      </c>
      <c r="H87" s="12"/>
      <c r="I87" s="11">
        <v>28</v>
      </c>
      <c r="J87" s="12"/>
    </row>
    <row r="88" spans="1:10" ht="12.75">
      <c r="A88" s="59"/>
      <c r="B88" s="2">
        <v>8</v>
      </c>
      <c r="C88" s="7">
        <v>849</v>
      </c>
      <c r="D88" s="8"/>
      <c r="E88" s="7">
        <v>861</v>
      </c>
      <c r="F88" s="8"/>
      <c r="G88" s="13">
        <v>840</v>
      </c>
      <c r="H88" s="14"/>
      <c r="I88" s="13">
        <v>862</v>
      </c>
      <c r="J88" s="14"/>
    </row>
    <row r="89" spans="1:10" ht="13.5" thickBot="1">
      <c r="A89" s="94"/>
      <c r="B89" s="19">
        <v>9</v>
      </c>
      <c r="C89" s="20">
        <v>4</v>
      </c>
      <c r="D89" s="21">
        <v>40</v>
      </c>
      <c r="E89" s="20">
        <v>11</v>
      </c>
      <c r="F89" s="21">
        <v>30</v>
      </c>
      <c r="G89" s="22">
        <v>13</v>
      </c>
      <c r="H89" s="23">
        <v>28</v>
      </c>
      <c r="I89" s="22">
        <v>11</v>
      </c>
      <c r="J89" s="23">
        <v>23</v>
      </c>
    </row>
    <row r="90" spans="1:10" ht="13.5" thickTop="1">
      <c r="A90" s="95" t="s">
        <v>53</v>
      </c>
      <c r="B90" s="27">
        <v>7</v>
      </c>
      <c r="C90" s="25">
        <f aca="true" t="shared" si="4" ref="C90:J92">SUM(C84,C87)</f>
        <v>48</v>
      </c>
      <c r="D90" s="26">
        <f t="shared" si="4"/>
        <v>0</v>
      </c>
      <c r="E90" s="25">
        <f t="shared" si="4"/>
        <v>49</v>
      </c>
      <c r="F90" s="26">
        <f t="shared" si="4"/>
        <v>39</v>
      </c>
      <c r="G90" s="25">
        <f t="shared" si="4"/>
        <v>722</v>
      </c>
      <c r="H90" s="26">
        <f t="shared" si="4"/>
        <v>296</v>
      </c>
      <c r="I90" s="25">
        <f t="shared" si="4"/>
        <v>1070</v>
      </c>
      <c r="J90" s="26">
        <f t="shared" si="4"/>
        <v>1427</v>
      </c>
    </row>
    <row r="91" spans="1:10" ht="12.75">
      <c r="A91" s="95"/>
      <c r="B91" s="27">
        <v>8</v>
      </c>
      <c r="C91" s="25">
        <f t="shared" si="4"/>
        <v>4639</v>
      </c>
      <c r="D91" s="26">
        <f t="shared" si="4"/>
        <v>482</v>
      </c>
      <c r="E91" s="25">
        <f t="shared" si="4"/>
        <v>4639</v>
      </c>
      <c r="F91" s="26">
        <f t="shared" si="4"/>
        <v>566</v>
      </c>
      <c r="G91" s="25">
        <f t="shared" si="4"/>
        <v>4941</v>
      </c>
      <c r="H91" s="26">
        <f t="shared" si="4"/>
        <v>773</v>
      </c>
      <c r="I91" s="25">
        <f t="shared" si="4"/>
        <v>5056</v>
      </c>
      <c r="J91" s="26">
        <f t="shared" si="4"/>
        <v>1611</v>
      </c>
    </row>
    <row r="92" spans="1:10" ht="13.5" thickBot="1">
      <c r="A92" s="96"/>
      <c r="B92" s="28">
        <v>9</v>
      </c>
      <c r="C92" s="29">
        <f t="shared" si="4"/>
        <v>123</v>
      </c>
      <c r="D92" s="30">
        <f t="shared" si="4"/>
        <v>723</v>
      </c>
      <c r="E92" s="29">
        <f t="shared" si="4"/>
        <v>147</v>
      </c>
      <c r="F92" s="30">
        <f t="shared" si="4"/>
        <v>763</v>
      </c>
      <c r="G92" s="29">
        <f t="shared" si="4"/>
        <v>132</v>
      </c>
      <c r="H92" s="30">
        <f t="shared" si="4"/>
        <v>842</v>
      </c>
      <c r="I92" s="29">
        <f t="shared" si="4"/>
        <v>154</v>
      </c>
      <c r="J92" s="30">
        <f t="shared" si="4"/>
        <v>853</v>
      </c>
    </row>
    <row r="93" spans="1:10" ht="13.5" thickTop="1">
      <c r="A93" s="58" t="s">
        <v>28</v>
      </c>
      <c r="B93" s="1">
        <v>7</v>
      </c>
      <c r="C93" s="5">
        <v>28</v>
      </c>
      <c r="D93" s="6">
        <v>368</v>
      </c>
      <c r="E93" s="5">
        <v>21</v>
      </c>
      <c r="F93" s="6">
        <v>487</v>
      </c>
      <c r="G93" s="11">
        <v>42</v>
      </c>
      <c r="H93" s="12">
        <v>454</v>
      </c>
      <c r="I93" s="11">
        <v>54</v>
      </c>
      <c r="J93" s="12">
        <v>689</v>
      </c>
    </row>
    <row r="94" spans="1:10" ht="12.75">
      <c r="A94" s="59"/>
      <c r="B94" s="2">
        <v>8</v>
      </c>
      <c r="C94" s="7">
        <v>1604</v>
      </c>
      <c r="D94" s="8">
        <v>861</v>
      </c>
      <c r="E94" s="7">
        <v>1591</v>
      </c>
      <c r="F94" s="8">
        <v>907</v>
      </c>
      <c r="G94" s="13">
        <v>1534</v>
      </c>
      <c r="H94" s="14">
        <v>881</v>
      </c>
      <c r="I94" s="13">
        <v>1570</v>
      </c>
      <c r="J94" s="14">
        <v>768</v>
      </c>
    </row>
    <row r="95" spans="1:10" ht="13.5" thickBot="1">
      <c r="A95" s="60"/>
      <c r="B95" s="3">
        <v>9</v>
      </c>
      <c r="C95" s="9">
        <v>44</v>
      </c>
      <c r="D95" s="10">
        <v>168</v>
      </c>
      <c r="E95" s="9">
        <v>47</v>
      </c>
      <c r="F95" s="10">
        <v>189</v>
      </c>
      <c r="G95" s="15">
        <v>48</v>
      </c>
      <c r="H95" s="16">
        <v>219</v>
      </c>
      <c r="I95" s="15">
        <v>70</v>
      </c>
      <c r="J95" s="16">
        <v>242</v>
      </c>
    </row>
    <row r="96" spans="1:10" ht="12.75">
      <c r="A96" s="58" t="s">
        <v>29</v>
      </c>
      <c r="B96" s="1">
        <v>7</v>
      </c>
      <c r="C96" s="5">
        <v>189</v>
      </c>
      <c r="D96" s="6">
        <v>3346</v>
      </c>
      <c r="E96" s="5">
        <v>1001</v>
      </c>
      <c r="F96" s="6">
        <v>4235</v>
      </c>
      <c r="G96" s="11">
        <v>1655</v>
      </c>
      <c r="H96" s="12">
        <v>3695</v>
      </c>
      <c r="I96" s="11">
        <v>2046</v>
      </c>
      <c r="J96" s="12">
        <v>3546</v>
      </c>
    </row>
    <row r="97" spans="1:10" ht="12.75">
      <c r="A97" s="59"/>
      <c r="B97" s="2">
        <v>8</v>
      </c>
      <c r="C97" s="7">
        <v>12794</v>
      </c>
      <c r="D97" s="8">
        <v>5373</v>
      </c>
      <c r="E97" s="7">
        <v>11700</v>
      </c>
      <c r="F97" s="8">
        <v>5217</v>
      </c>
      <c r="G97" s="13">
        <v>12228</v>
      </c>
      <c r="H97" s="14">
        <v>4782</v>
      </c>
      <c r="I97" s="13">
        <v>11772</v>
      </c>
      <c r="J97" s="14">
        <v>4410</v>
      </c>
    </row>
    <row r="98" spans="1:10" ht="13.5" thickBot="1">
      <c r="A98" s="60"/>
      <c r="B98" s="3">
        <v>9</v>
      </c>
      <c r="C98" s="9">
        <v>170</v>
      </c>
      <c r="D98" s="10">
        <v>917</v>
      </c>
      <c r="E98" s="9">
        <v>187</v>
      </c>
      <c r="F98" s="10">
        <v>1031</v>
      </c>
      <c r="G98" s="15">
        <v>191</v>
      </c>
      <c r="H98" s="16">
        <v>1034</v>
      </c>
      <c r="I98" s="15">
        <v>211</v>
      </c>
      <c r="J98" s="16">
        <v>1161</v>
      </c>
    </row>
    <row r="99" spans="1:10" ht="12.75">
      <c r="A99" s="58" t="s">
        <v>30</v>
      </c>
      <c r="B99" s="1">
        <v>7</v>
      </c>
      <c r="C99" s="5">
        <v>214</v>
      </c>
      <c r="D99" s="6">
        <v>253</v>
      </c>
      <c r="E99" s="5">
        <v>518</v>
      </c>
      <c r="F99" s="6">
        <v>600</v>
      </c>
      <c r="G99" s="11">
        <v>470</v>
      </c>
      <c r="H99" s="12">
        <v>1009</v>
      </c>
      <c r="I99" s="11">
        <v>553</v>
      </c>
      <c r="J99" s="12">
        <v>1214</v>
      </c>
    </row>
    <row r="100" spans="1:10" ht="12.75">
      <c r="A100" s="59"/>
      <c r="B100" s="2">
        <v>8</v>
      </c>
      <c r="C100" s="7">
        <v>1674</v>
      </c>
      <c r="D100" s="8">
        <v>406</v>
      </c>
      <c r="E100" s="7">
        <v>1616</v>
      </c>
      <c r="F100" s="8">
        <v>433</v>
      </c>
      <c r="G100" s="13">
        <v>1159</v>
      </c>
      <c r="H100" s="14">
        <v>344</v>
      </c>
      <c r="I100" s="13">
        <v>1336</v>
      </c>
      <c r="J100" s="14">
        <v>426</v>
      </c>
    </row>
    <row r="101" spans="1:10" ht="13.5" thickBot="1">
      <c r="A101" s="60"/>
      <c r="B101" s="3">
        <v>9</v>
      </c>
      <c r="C101" s="9"/>
      <c r="D101" s="10"/>
      <c r="E101" s="9"/>
      <c r="F101" s="10"/>
      <c r="G101" s="9"/>
      <c r="H101" s="10"/>
      <c r="I101" s="9"/>
      <c r="J101" s="10"/>
    </row>
    <row r="102" spans="1:10" ht="12.75">
      <c r="A102" s="58" t="s">
        <v>31</v>
      </c>
      <c r="B102" s="1">
        <v>7</v>
      </c>
      <c r="C102" s="5"/>
      <c r="D102" s="6">
        <v>287</v>
      </c>
      <c r="E102" s="5"/>
      <c r="F102" s="6">
        <v>315</v>
      </c>
      <c r="G102" s="11">
        <v>97</v>
      </c>
      <c r="H102" s="12">
        <v>419</v>
      </c>
      <c r="I102" s="11">
        <v>99</v>
      </c>
      <c r="J102" s="12">
        <v>456</v>
      </c>
    </row>
    <row r="103" spans="1:10" ht="12.75">
      <c r="A103" s="59"/>
      <c r="B103" s="2">
        <v>8</v>
      </c>
      <c r="C103" s="7">
        <v>993</v>
      </c>
      <c r="D103" s="8">
        <v>214</v>
      </c>
      <c r="E103" s="7">
        <v>1261</v>
      </c>
      <c r="F103" s="8">
        <v>353</v>
      </c>
      <c r="G103" s="13">
        <v>1512</v>
      </c>
      <c r="H103" s="14">
        <v>395</v>
      </c>
      <c r="I103" s="13">
        <v>1695</v>
      </c>
      <c r="J103" s="14">
        <v>503</v>
      </c>
    </row>
    <row r="104" spans="1:10" ht="13.5" thickBot="1">
      <c r="A104" s="60"/>
      <c r="B104" s="3">
        <v>9</v>
      </c>
      <c r="C104" s="9">
        <v>11</v>
      </c>
      <c r="D104" s="10">
        <v>93</v>
      </c>
      <c r="E104" s="9">
        <v>16</v>
      </c>
      <c r="F104" s="10">
        <v>131</v>
      </c>
      <c r="G104" s="15">
        <v>18</v>
      </c>
      <c r="H104" s="16">
        <v>155</v>
      </c>
      <c r="I104" s="15">
        <v>23</v>
      </c>
      <c r="J104" s="16">
        <v>179</v>
      </c>
    </row>
    <row r="105" spans="1:10" ht="12.75">
      <c r="A105" s="58" t="s">
        <v>33</v>
      </c>
      <c r="B105" s="1">
        <v>7</v>
      </c>
      <c r="C105" s="5"/>
      <c r="D105" s="6">
        <v>1142</v>
      </c>
      <c r="E105" s="5"/>
      <c r="F105" s="6">
        <v>1873</v>
      </c>
      <c r="G105" s="11"/>
      <c r="H105" s="12">
        <v>1946</v>
      </c>
      <c r="I105" s="11"/>
      <c r="J105" s="12">
        <v>1871</v>
      </c>
    </row>
    <row r="106" spans="1:10" ht="12.75">
      <c r="A106" s="59"/>
      <c r="B106" s="2">
        <v>8</v>
      </c>
      <c r="C106" s="7">
        <v>3694</v>
      </c>
      <c r="D106" s="8">
        <v>200</v>
      </c>
      <c r="E106" s="7">
        <v>3830</v>
      </c>
      <c r="F106" s="8">
        <v>479</v>
      </c>
      <c r="G106" s="13">
        <v>4017</v>
      </c>
      <c r="H106" s="14">
        <v>693</v>
      </c>
      <c r="I106" s="13">
        <v>3985</v>
      </c>
      <c r="J106" s="14">
        <v>881</v>
      </c>
    </row>
    <row r="107" spans="1:10" ht="13.5" thickBot="1">
      <c r="A107" s="94"/>
      <c r="B107" s="19">
        <v>9</v>
      </c>
      <c r="C107" s="20">
        <v>3</v>
      </c>
      <c r="D107" s="21">
        <v>72</v>
      </c>
      <c r="E107" s="20">
        <v>4</v>
      </c>
      <c r="F107" s="21">
        <v>107</v>
      </c>
      <c r="G107" s="22">
        <v>6</v>
      </c>
      <c r="H107" s="23">
        <v>147</v>
      </c>
      <c r="I107" s="22">
        <v>17</v>
      </c>
      <c r="J107" s="23">
        <v>180</v>
      </c>
    </row>
    <row r="108" spans="1:10" ht="13.5" thickTop="1">
      <c r="A108" s="97" t="s">
        <v>54</v>
      </c>
      <c r="B108" s="31">
        <v>7</v>
      </c>
      <c r="C108" s="32">
        <f aca="true" t="shared" si="5" ref="C108:J110">SUM(C93,C96,C99,C102,C105)</f>
        <v>431</v>
      </c>
      <c r="D108" s="33">
        <f t="shared" si="5"/>
        <v>5396</v>
      </c>
      <c r="E108" s="32">
        <f t="shared" si="5"/>
        <v>1540</v>
      </c>
      <c r="F108" s="33">
        <f t="shared" si="5"/>
        <v>7510</v>
      </c>
      <c r="G108" s="32">
        <f t="shared" si="5"/>
        <v>2264</v>
      </c>
      <c r="H108" s="33">
        <f t="shared" si="5"/>
        <v>7523</v>
      </c>
      <c r="I108" s="32">
        <f t="shared" si="5"/>
        <v>2752</v>
      </c>
      <c r="J108" s="33">
        <f t="shared" si="5"/>
        <v>7776</v>
      </c>
    </row>
    <row r="109" spans="1:10" ht="12.75">
      <c r="A109" s="95"/>
      <c r="B109" s="27">
        <v>8</v>
      </c>
      <c r="C109" s="25">
        <f t="shared" si="5"/>
        <v>20759</v>
      </c>
      <c r="D109" s="26">
        <f t="shared" si="5"/>
        <v>7054</v>
      </c>
      <c r="E109" s="25">
        <f t="shared" si="5"/>
        <v>19998</v>
      </c>
      <c r="F109" s="26">
        <f t="shared" si="5"/>
        <v>7389</v>
      </c>
      <c r="G109" s="25">
        <f t="shared" si="5"/>
        <v>20450</v>
      </c>
      <c r="H109" s="26">
        <f t="shared" si="5"/>
        <v>7095</v>
      </c>
      <c r="I109" s="25">
        <f t="shared" si="5"/>
        <v>20358</v>
      </c>
      <c r="J109" s="26">
        <f t="shared" si="5"/>
        <v>6988</v>
      </c>
    </row>
    <row r="110" spans="1:10" ht="13.5" thickBot="1">
      <c r="A110" s="96"/>
      <c r="B110" s="28">
        <v>9</v>
      </c>
      <c r="C110" s="29">
        <f t="shared" si="5"/>
        <v>228</v>
      </c>
      <c r="D110" s="30">
        <f t="shared" si="5"/>
        <v>1250</v>
      </c>
      <c r="E110" s="29">
        <f t="shared" si="5"/>
        <v>254</v>
      </c>
      <c r="F110" s="30">
        <f t="shared" si="5"/>
        <v>1458</v>
      </c>
      <c r="G110" s="29">
        <f t="shared" si="5"/>
        <v>263</v>
      </c>
      <c r="H110" s="30">
        <f t="shared" si="5"/>
        <v>1555</v>
      </c>
      <c r="I110" s="29">
        <f t="shared" si="5"/>
        <v>321</v>
      </c>
      <c r="J110" s="30">
        <f t="shared" si="5"/>
        <v>1762</v>
      </c>
    </row>
    <row r="111" spans="1:10" ht="13.5" thickTop="1">
      <c r="A111" s="59" t="s">
        <v>32</v>
      </c>
      <c r="B111" s="2">
        <v>7</v>
      </c>
      <c r="C111" s="7"/>
      <c r="D111" s="8">
        <v>65</v>
      </c>
      <c r="E111" s="7"/>
      <c r="F111" s="8">
        <v>84</v>
      </c>
      <c r="G111" s="13">
        <v>6</v>
      </c>
      <c r="H111" s="14">
        <v>43</v>
      </c>
      <c r="I111" s="13">
        <v>55</v>
      </c>
      <c r="J111" s="14">
        <v>86</v>
      </c>
    </row>
    <row r="112" spans="1:10" ht="12.75">
      <c r="A112" s="59"/>
      <c r="B112" s="2">
        <v>8</v>
      </c>
      <c r="C112" s="7">
        <v>362</v>
      </c>
      <c r="D112" s="8">
        <v>38</v>
      </c>
      <c r="E112" s="7">
        <v>515</v>
      </c>
      <c r="F112" s="8">
        <v>72</v>
      </c>
      <c r="G112" s="13">
        <v>603</v>
      </c>
      <c r="H112" s="14">
        <v>77</v>
      </c>
      <c r="I112" s="13">
        <v>662</v>
      </c>
      <c r="J112" s="14">
        <v>127</v>
      </c>
    </row>
    <row r="113" spans="1:10" ht="13.5" thickBot="1">
      <c r="A113" s="60"/>
      <c r="B113" s="3">
        <v>9</v>
      </c>
      <c r="C113" s="9">
        <v>25</v>
      </c>
      <c r="D113" s="10">
        <v>83</v>
      </c>
      <c r="E113" s="9">
        <v>29</v>
      </c>
      <c r="F113" s="10">
        <v>76</v>
      </c>
      <c r="G113" s="15">
        <v>35</v>
      </c>
      <c r="H113" s="16">
        <v>120</v>
      </c>
      <c r="I113" s="15">
        <v>43</v>
      </c>
      <c r="J113" s="16">
        <v>91</v>
      </c>
    </row>
    <row r="114" spans="1:10" ht="12.75">
      <c r="A114" s="58" t="s">
        <v>34</v>
      </c>
      <c r="B114" s="1">
        <v>7</v>
      </c>
      <c r="C114" s="5">
        <v>364</v>
      </c>
      <c r="D114" s="6">
        <v>516</v>
      </c>
      <c r="E114" s="5">
        <v>317</v>
      </c>
      <c r="F114" s="6">
        <v>531</v>
      </c>
      <c r="G114" s="11">
        <v>407</v>
      </c>
      <c r="H114" s="12">
        <v>535</v>
      </c>
      <c r="I114" s="11">
        <v>534</v>
      </c>
      <c r="J114" s="12">
        <v>530</v>
      </c>
    </row>
    <row r="115" spans="1:10" ht="12.75">
      <c r="A115" s="59"/>
      <c r="B115" s="2">
        <v>8</v>
      </c>
      <c r="C115" s="7">
        <v>372</v>
      </c>
      <c r="D115" s="8">
        <v>126</v>
      </c>
      <c r="E115" s="7">
        <v>566</v>
      </c>
      <c r="F115" s="8">
        <v>197</v>
      </c>
      <c r="G115" s="13">
        <v>734</v>
      </c>
      <c r="H115" s="14">
        <v>283</v>
      </c>
      <c r="I115" s="13">
        <v>837</v>
      </c>
      <c r="J115" s="14">
        <v>428</v>
      </c>
    </row>
    <row r="116" spans="1:10" ht="13.5" thickBot="1">
      <c r="A116" s="60"/>
      <c r="B116" s="3">
        <v>9</v>
      </c>
      <c r="C116" s="9">
        <v>6</v>
      </c>
      <c r="D116" s="10">
        <v>23</v>
      </c>
      <c r="E116" s="9">
        <v>3</v>
      </c>
      <c r="F116" s="10">
        <v>26</v>
      </c>
      <c r="G116" s="15">
        <v>3</v>
      </c>
      <c r="H116" s="16">
        <v>38</v>
      </c>
      <c r="I116" s="15">
        <v>2</v>
      </c>
      <c r="J116" s="16">
        <v>37</v>
      </c>
    </row>
    <row r="117" spans="1:10" ht="12.75">
      <c r="A117" s="58" t="s">
        <v>35</v>
      </c>
      <c r="B117" s="1">
        <v>7</v>
      </c>
      <c r="C117" s="5">
        <v>107</v>
      </c>
      <c r="D117" s="6">
        <v>38</v>
      </c>
      <c r="E117" s="5">
        <v>37</v>
      </c>
      <c r="F117" s="6">
        <v>44</v>
      </c>
      <c r="G117" s="11">
        <v>25</v>
      </c>
      <c r="H117" s="12"/>
      <c r="I117" s="11">
        <v>52</v>
      </c>
      <c r="J117" s="12"/>
    </row>
    <row r="118" spans="1:10" ht="12.75">
      <c r="A118" s="59"/>
      <c r="B118" s="2">
        <v>8</v>
      </c>
      <c r="C118" s="7">
        <v>1090</v>
      </c>
      <c r="D118" s="8">
        <v>294</v>
      </c>
      <c r="E118" s="7">
        <v>1526</v>
      </c>
      <c r="F118" s="8">
        <v>478</v>
      </c>
      <c r="G118" s="13">
        <v>1563</v>
      </c>
      <c r="H118" s="14">
        <v>402</v>
      </c>
      <c r="I118" s="13">
        <v>1591</v>
      </c>
      <c r="J118" s="14">
        <v>413</v>
      </c>
    </row>
    <row r="119" spans="1:10" ht="13.5" thickBot="1">
      <c r="A119" s="60"/>
      <c r="B119" s="3">
        <v>9</v>
      </c>
      <c r="C119" s="9">
        <v>18</v>
      </c>
      <c r="D119" s="10">
        <v>141</v>
      </c>
      <c r="E119" s="9">
        <v>16</v>
      </c>
      <c r="F119" s="10">
        <v>130</v>
      </c>
      <c r="G119" s="15">
        <v>19</v>
      </c>
      <c r="H119" s="16">
        <v>150</v>
      </c>
      <c r="I119" s="15">
        <v>28</v>
      </c>
      <c r="J119" s="16">
        <v>144</v>
      </c>
    </row>
    <row r="120" spans="1:10" ht="12.75">
      <c r="A120" s="58" t="s">
        <v>36</v>
      </c>
      <c r="B120" s="1">
        <v>7</v>
      </c>
      <c r="C120" s="5"/>
      <c r="D120" s="6">
        <v>270</v>
      </c>
      <c r="E120" s="5"/>
      <c r="F120" s="6">
        <v>247</v>
      </c>
      <c r="G120" s="11"/>
      <c r="H120" s="12">
        <v>152</v>
      </c>
      <c r="I120" s="11"/>
      <c r="J120" s="12">
        <v>117</v>
      </c>
    </row>
    <row r="121" spans="1:10" ht="12.75">
      <c r="A121" s="59"/>
      <c r="B121" s="2">
        <v>8</v>
      </c>
      <c r="C121" s="7">
        <v>316</v>
      </c>
      <c r="D121" s="8"/>
      <c r="E121" s="7">
        <v>340</v>
      </c>
      <c r="F121" s="8">
        <v>35</v>
      </c>
      <c r="G121" s="13">
        <v>374</v>
      </c>
      <c r="H121" s="14">
        <v>31</v>
      </c>
      <c r="I121" s="13">
        <v>407</v>
      </c>
      <c r="J121" s="14"/>
    </row>
    <row r="122" spans="1:10" ht="13.5" thickBot="1">
      <c r="A122" s="60"/>
      <c r="B122" s="3">
        <v>9</v>
      </c>
      <c r="C122" s="9">
        <v>23</v>
      </c>
      <c r="D122" s="10">
        <v>111</v>
      </c>
      <c r="E122" s="9">
        <v>30</v>
      </c>
      <c r="F122" s="10">
        <v>120</v>
      </c>
      <c r="G122" s="15">
        <v>33</v>
      </c>
      <c r="H122" s="16">
        <v>135</v>
      </c>
      <c r="I122" s="15">
        <v>33</v>
      </c>
      <c r="J122" s="16">
        <v>143</v>
      </c>
    </row>
    <row r="123" spans="1:10" ht="12.75">
      <c r="A123" s="58" t="s">
        <v>37</v>
      </c>
      <c r="B123" s="1">
        <v>7</v>
      </c>
      <c r="C123" s="5">
        <v>106</v>
      </c>
      <c r="D123" s="6">
        <v>1021</v>
      </c>
      <c r="E123" s="5">
        <v>122</v>
      </c>
      <c r="F123" s="6">
        <v>1224</v>
      </c>
      <c r="G123" s="11">
        <v>175</v>
      </c>
      <c r="H123" s="12">
        <v>842</v>
      </c>
      <c r="I123" s="11">
        <v>253</v>
      </c>
      <c r="J123" s="12">
        <v>1484</v>
      </c>
    </row>
    <row r="124" spans="1:10" ht="12.75">
      <c r="A124" s="59"/>
      <c r="B124" s="2">
        <v>8</v>
      </c>
      <c r="C124" s="7">
        <v>1604</v>
      </c>
      <c r="D124" s="8">
        <v>2878</v>
      </c>
      <c r="E124" s="7">
        <v>1816</v>
      </c>
      <c r="F124" s="8">
        <v>3584</v>
      </c>
      <c r="G124" s="13">
        <v>1939</v>
      </c>
      <c r="H124" s="14">
        <v>4324</v>
      </c>
      <c r="I124" s="13">
        <v>2034</v>
      </c>
      <c r="J124" s="14">
        <v>4235</v>
      </c>
    </row>
    <row r="125" spans="1:10" ht="13.5" thickBot="1">
      <c r="A125" s="60"/>
      <c r="B125" s="3">
        <v>9</v>
      </c>
      <c r="C125" s="9">
        <v>76</v>
      </c>
      <c r="D125" s="10">
        <v>351</v>
      </c>
      <c r="E125" s="9">
        <v>88</v>
      </c>
      <c r="F125" s="10">
        <v>398</v>
      </c>
      <c r="G125" s="15">
        <v>110</v>
      </c>
      <c r="H125" s="16">
        <v>443</v>
      </c>
      <c r="I125" s="15">
        <v>120</v>
      </c>
      <c r="J125" s="16">
        <v>459</v>
      </c>
    </row>
    <row r="126" spans="1:10" ht="12.75">
      <c r="A126" s="58" t="s">
        <v>38</v>
      </c>
      <c r="B126" s="1">
        <v>7</v>
      </c>
      <c r="C126" s="5">
        <v>19</v>
      </c>
      <c r="D126" s="6">
        <v>3659</v>
      </c>
      <c r="E126" s="5">
        <v>21</v>
      </c>
      <c r="F126" s="6">
        <v>3582</v>
      </c>
      <c r="G126" s="11">
        <v>44</v>
      </c>
      <c r="H126" s="12">
        <v>2217</v>
      </c>
      <c r="I126" s="11">
        <v>66</v>
      </c>
      <c r="J126" s="12">
        <v>3549</v>
      </c>
    </row>
    <row r="127" spans="1:10" ht="12.75">
      <c r="A127" s="59"/>
      <c r="B127" s="2">
        <v>8</v>
      </c>
      <c r="C127" s="7">
        <v>14872</v>
      </c>
      <c r="D127" s="8">
        <v>4550</v>
      </c>
      <c r="E127" s="7">
        <v>14507</v>
      </c>
      <c r="F127" s="8">
        <v>5442</v>
      </c>
      <c r="G127" s="13">
        <v>15404</v>
      </c>
      <c r="H127" s="14">
        <v>5268</v>
      </c>
      <c r="I127" s="13">
        <v>15530</v>
      </c>
      <c r="J127" s="14">
        <v>5201</v>
      </c>
    </row>
    <row r="128" spans="1:10" ht="13.5" thickBot="1">
      <c r="A128" s="60"/>
      <c r="B128" s="3">
        <v>9</v>
      </c>
      <c r="C128" s="9"/>
      <c r="D128" s="10"/>
      <c r="E128" s="9"/>
      <c r="F128" s="10"/>
      <c r="G128" s="9"/>
      <c r="H128" s="10"/>
      <c r="I128" s="9"/>
      <c r="J128" s="10"/>
    </row>
    <row r="129" spans="1:10" ht="12.75">
      <c r="A129" s="58" t="s">
        <v>39</v>
      </c>
      <c r="B129" s="1">
        <v>7</v>
      </c>
      <c r="C129" s="5"/>
      <c r="D129" s="6">
        <v>37</v>
      </c>
      <c r="E129" s="5"/>
      <c r="F129" s="6">
        <v>33</v>
      </c>
      <c r="G129" s="11">
        <v>36</v>
      </c>
      <c r="H129" s="12"/>
      <c r="I129" s="11">
        <v>67</v>
      </c>
      <c r="J129" s="12"/>
    </row>
    <row r="130" spans="1:10" ht="12.75">
      <c r="A130" s="59"/>
      <c r="B130" s="2">
        <v>8</v>
      </c>
      <c r="C130" s="7">
        <v>659</v>
      </c>
      <c r="D130" s="8">
        <v>14</v>
      </c>
      <c r="E130" s="7">
        <v>703</v>
      </c>
      <c r="F130" s="8">
        <v>12</v>
      </c>
      <c r="G130" s="13">
        <v>773</v>
      </c>
      <c r="H130" s="14">
        <v>12</v>
      </c>
      <c r="I130" s="13">
        <v>873</v>
      </c>
      <c r="J130" s="14"/>
    </row>
    <row r="131" spans="1:10" ht="13.5" thickBot="1">
      <c r="A131" s="94"/>
      <c r="B131" s="19">
        <v>9</v>
      </c>
      <c r="C131" s="20">
        <v>16</v>
      </c>
      <c r="D131" s="21">
        <v>78</v>
      </c>
      <c r="E131" s="20">
        <v>17</v>
      </c>
      <c r="F131" s="21">
        <v>89</v>
      </c>
      <c r="G131" s="22">
        <v>14</v>
      </c>
      <c r="H131" s="23">
        <v>72</v>
      </c>
      <c r="I131" s="22">
        <v>22</v>
      </c>
      <c r="J131" s="23">
        <v>112</v>
      </c>
    </row>
    <row r="132" spans="1:10" ht="13.5" thickTop="1">
      <c r="A132" s="97" t="s">
        <v>55</v>
      </c>
      <c r="B132" s="31">
        <v>7</v>
      </c>
      <c r="C132" s="32">
        <f aca="true" t="shared" si="6" ref="C132:J134">SUM(C111,C114,C117,C120,C123,C126,C129)</f>
        <v>596</v>
      </c>
      <c r="D132" s="33">
        <f t="shared" si="6"/>
        <v>5606</v>
      </c>
      <c r="E132" s="32">
        <f t="shared" si="6"/>
        <v>497</v>
      </c>
      <c r="F132" s="33">
        <f t="shared" si="6"/>
        <v>5745</v>
      </c>
      <c r="G132" s="32">
        <f t="shared" si="6"/>
        <v>693</v>
      </c>
      <c r="H132" s="33">
        <f t="shared" si="6"/>
        <v>3789</v>
      </c>
      <c r="I132" s="32">
        <f t="shared" si="6"/>
        <v>1027</v>
      </c>
      <c r="J132" s="33">
        <f t="shared" si="6"/>
        <v>5766</v>
      </c>
    </row>
    <row r="133" spans="1:10" ht="12.75">
      <c r="A133" s="95"/>
      <c r="B133" s="27">
        <v>8</v>
      </c>
      <c r="C133" s="25">
        <f t="shared" si="6"/>
        <v>19275</v>
      </c>
      <c r="D133" s="26">
        <f t="shared" si="6"/>
        <v>7900</v>
      </c>
      <c r="E133" s="25">
        <f t="shared" si="6"/>
        <v>19973</v>
      </c>
      <c r="F133" s="26">
        <f t="shared" si="6"/>
        <v>9820</v>
      </c>
      <c r="G133" s="25">
        <f t="shared" si="6"/>
        <v>21390</v>
      </c>
      <c r="H133" s="26">
        <f t="shared" si="6"/>
        <v>10397</v>
      </c>
      <c r="I133" s="25">
        <f t="shared" si="6"/>
        <v>21934</v>
      </c>
      <c r="J133" s="26">
        <f t="shared" si="6"/>
        <v>10404</v>
      </c>
    </row>
    <row r="134" spans="1:10" ht="13.5" thickBot="1">
      <c r="A134" s="96"/>
      <c r="B134" s="28">
        <v>9</v>
      </c>
      <c r="C134" s="29">
        <f t="shared" si="6"/>
        <v>164</v>
      </c>
      <c r="D134" s="30">
        <f t="shared" si="6"/>
        <v>787</v>
      </c>
      <c r="E134" s="29">
        <f t="shared" si="6"/>
        <v>183</v>
      </c>
      <c r="F134" s="30">
        <f t="shared" si="6"/>
        <v>839</v>
      </c>
      <c r="G134" s="29">
        <f t="shared" si="6"/>
        <v>214</v>
      </c>
      <c r="H134" s="30">
        <f t="shared" si="6"/>
        <v>958</v>
      </c>
      <c r="I134" s="29">
        <f t="shared" si="6"/>
        <v>248</v>
      </c>
      <c r="J134" s="30">
        <f t="shared" si="6"/>
        <v>986</v>
      </c>
    </row>
    <row r="135" spans="1:10" ht="13.5" thickTop="1">
      <c r="A135" s="58" t="s">
        <v>40</v>
      </c>
      <c r="B135" s="1">
        <v>7</v>
      </c>
      <c r="C135" s="5"/>
      <c r="D135" s="6">
        <v>12</v>
      </c>
      <c r="E135" s="5"/>
      <c r="F135" s="6"/>
      <c r="G135" s="5"/>
      <c r="H135" s="6"/>
      <c r="I135" s="5"/>
      <c r="J135" s="6"/>
    </row>
    <row r="136" spans="1:10" ht="12.75">
      <c r="A136" s="59"/>
      <c r="B136" s="2">
        <v>8</v>
      </c>
      <c r="C136" s="7">
        <v>641</v>
      </c>
      <c r="D136" s="8">
        <v>46</v>
      </c>
      <c r="E136" s="7">
        <v>944</v>
      </c>
      <c r="F136" s="8">
        <v>347</v>
      </c>
      <c r="G136" s="13">
        <v>1109</v>
      </c>
      <c r="H136" s="14">
        <v>325</v>
      </c>
      <c r="I136" s="13">
        <v>1148</v>
      </c>
      <c r="J136" s="14">
        <v>342</v>
      </c>
    </row>
    <row r="137" spans="1:10" ht="13.5" thickBot="1">
      <c r="A137" s="60"/>
      <c r="B137" s="3">
        <v>9</v>
      </c>
      <c r="C137" s="9">
        <v>38</v>
      </c>
      <c r="D137" s="10">
        <v>122</v>
      </c>
      <c r="E137" s="9">
        <v>37</v>
      </c>
      <c r="F137" s="10">
        <v>113</v>
      </c>
      <c r="G137" s="15">
        <v>39</v>
      </c>
      <c r="H137" s="16">
        <v>139</v>
      </c>
      <c r="I137" s="15">
        <v>45</v>
      </c>
      <c r="J137" s="16">
        <v>144</v>
      </c>
    </row>
    <row r="138" spans="1:10" ht="12.75">
      <c r="A138" s="58" t="s">
        <v>42</v>
      </c>
      <c r="B138" s="1">
        <v>7</v>
      </c>
      <c r="C138" s="5">
        <v>539</v>
      </c>
      <c r="D138" s="6">
        <v>22</v>
      </c>
      <c r="E138" s="5">
        <v>573</v>
      </c>
      <c r="F138" s="6"/>
      <c r="G138" s="11">
        <v>793</v>
      </c>
      <c r="H138" s="12">
        <v>4</v>
      </c>
      <c r="I138" s="11">
        <v>1230</v>
      </c>
      <c r="J138" s="12">
        <v>20</v>
      </c>
    </row>
    <row r="139" spans="1:10" ht="12.75">
      <c r="A139" s="59"/>
      <c r="B139" s="2">
        <v>8</v>
      </c>
      <c r="C139" s="7">
        <v>1118</v>
      </c>
      <c r="D139" s="8">
        <v>20</v>
      </c>
      <c r="E139" s="7">
        <v>1258</v>
      </c>
      <c r="F139" s="8">
        <v>33</v>
      </c>
      <c r="G139" s="13">
        <v>1130</v>
      </c>
      <c r="H139" s="14">
        <v>14</v>
      </c>
      <c r="I139" s="13">
        <v>828</v>
      </c>
      <c r="J139" s="14"/>
    </row>
    <row r="140" spans="1:10" ht="13.5" thickBot="1">
      <c r="A140" s="94"/>
      <c r="B140" s="19">
        <v>9</v>
      </c>
      <c r="C140" s="20">
        <v>42</v>
      </c>
      <c r="D140" s="21">
        <v>152</v>
      </c>
      <c r="E140" s="20">
        <v>39</v>
      </c>
      <c r="F140" s="21">
        <v>163</v>
      </c>
      <c r="G140" s="22">
        <v>49</v>
      </c>
      <c r="H140" s="23">
        <v>174</v>
      </c>
      <c r="I140" s="22">
        <v>52</v>
      </c>
      <c r="J140" s="23">
        <v>167</v>
      </c>
    </row>
    <row r="141" spans="1:10" ht="13.5" thickTop="1">
      <c r="A141" s="97" t="s">
        <v>56</v>
      </c>
      <c r="B141" s="31">
        <v>7</v>
      </c>
      <c r="C141" s="32">
        <f aca="true" t="shared" si="7" ref="C141:J143">SUM(C135,C138)</f>
        <v>539</v>
      </c>
      <c r="D141" s="33">
        <f t="shared" si="7"/>
        <v>34</v>
      </c>
      <c r="E141" s="32">
        <f t="shared" si="7"/>
        <v>573</v>
      </c>
      <c r="F141" s="33">
        <f t="shared" si="7"/>
        <v>0</v>
      </c>
      <c r="G141" s="32">
        <f t="shared" si="7"/>
        <v>793</v>
      </c>
      <c r="H141" s="33">
        <f t="shared" si="7"/>
        <v>4</v>
      </c>
      <c r="I141" s="32">
        <f t="shared" si="7"/>
        <v>1230</v>
      </c>
      <c r="J141" s="33">
        <f t="shared" si="7"/>
        <v>20</v>
      </c>
    </row>
    <row r="142" spans="1:10" ht="12.75">
      <c r="A142" s="95"/>
      <c r="B142" s="27">
        <v>8</v>
      </c>
      <c r="C142" s="25">
        <f t="shared" si="7"/>
        <v>1759</v>
      </c>
      <c r="D142" s="26">
        <f t="shared" si="7"/>
        <v>66</v>
      </c>
      <c r="E142" s="25">
        <f t="shared" si="7"/>
        <v>2202</v>
      </c>
      <c r="F142" s="26">
        <f t="shared" si="7"/>
        <v>380</v>
      </c>
      <c r="G142" s="25">
        <f t="shared" si="7"/>
        <v>2239</v>
      </c>
      <c r="H142" s="26">
        <f t="shared" si="7"/>
        <v>339</v>
      </c>
      <c r="I142" s="25">
        <f t="shared" si="7"/>
        <v>1976</v>
      </c>
      <c r="J142" s="26">
        <f t="shared" si="7"/>
        <v>342</v>
      </c>
    </row>
    <row r="143" spans="1:10" ht="13.5" thickBot="1">
      <c r="A143" s="96"/>
      <c r="B143" s="28">
        <v>9</v>
      </c>
      <c r="C143" s="29">
        <f t="shared" si="7"/>
        <v>80</v>
      </c>
      <c r="D143" s="30">
        <f t="shared" si="7"/>
        <v>274</v>
      </c>
      <c r="E143" s="29">
        <f t="shared" si="7"/>
        <v>76</v>
      </c>
      <c r="F143" s="30">
        <f t="shared" si="7"/>
        <v>276</v>
      </c>
      <c r="G143" s="29">
        <f t="shared" si="7"/>
        <v>88</v>
      </c>
      <c r="H143" s="30">
        <f t="shared" si="7"/>
        <v>313</v>
      </c>
      <c r="I143" s="29">
        <f t="shared" si="7"/>
        <v>97</v>
      </c>
      <c r="J143" s="30">
        <f t="shared" si="7"/>
        <v>311</v>
      </c>
    </row>
    <row r="144" spans="1:10" ht="13.5" thickTop="1">
      <c r="A144" s="59" t="s">
        <v>41</v>
      </c>
      <c r="B144" s="2">
        <v>7</v>
      </c>
      <c r="C144" s="7"/>
      <c r="D144" s="8">
        <v>214</v>
      </c>
      <c r="E144" s="7"/>
      <c r="F144" s="8"/>
      <c r="G144" s="7"/>
      <c r="H144" s="8"/>
      <c r="I144" s="13">
        <v>114</v>
      </c>
      <c r="J144" s="14">
        <v>324</v>
      </c>
    </row>
    <row r="145" spans="1:10" ht="12.75">
      <c r="A145" s="59"/>
      <c r="B145" s="2">
        <v>8</v>
      </c>
      <c r="C145" s="7"/>
      <c r="D145" s="8"/>
      <c r="E145" s="7"/>
      <c r="F145" s="8"/>
      <c r="G145" s="13">
        <v>313</v>
      </c>
      <c r="H145" s="14">
        <v>420</v>
      </c>
      <c r="I145" s="13">
        <v>271</v>
      </c>
      <c r="J145" s="14">
        <v>211</v>
      </c>
    </row>
    <row r="146" spans="1:10" ht="13.5" thickBot="1">
      <c r="A146" s="60"/>
      <c r="B146" s="3">
        <v>9</v>
      </c>
      <c r="C146" s="9"/>
      <c r="D146" s="10"/>
      <c r="E146" s="9"/>
      <c r="F146" s="10"/>
      <c r="G146" s="9"/>
      <c r="H146" s="10"/>
      <c r="I146" s="9"/>
      <c r="J146" s="10"/>
    </row>
    <row r="147" spans="1:10" ht="12.75">
      <c r="A147" s="58" t="s">
        <v>46</v>
      </c>
      <c r="B147" s="1">
        <v>7</v>
      </c>
      <c r="C147" s="11"/>
      <c r="D147" s="12"/>
      <c r="E147" s="11"/>
      <c r="F147" s="12"/>
      <c r="G147" s="11"/>
      <c r="H147" s="12"/>
      <c r="I147" s="11"/>
      <c r="J147" s="12"/>
    </row>
    <row r="148" spans="1:10" ht="12.75">
      <c r="A148" s="59"/>
      <c r="B148" s="2">
        <v>8</v>
      </c>
      <c r="C148" s="13"/>
      <c r="D148" s="14"/>
      <c r="E148" s="13"/>
      <c r="F148" s="14"/>
      <c r="G148" s="13">
        <v>27</v>
      </c>
      <c r="H148" s="14">
        <v>3</v>
      </c>
      <c r="I148" s="13">
        <v>16</v>
      </c>
      <c r="J148" s="14">
        <v>3</v>
      </c>
    </row>
    <row r="149" spans="1:10" ht="13.5" thickBot="1">
      <c r="A149" s="94"/>
      <c r="B149" s="19">
        <v>9</v>
      </c>
      <c r="C149" s="22"/>
      <c r="D149" s="23"/>
      <c r="E149" s="22"/>
      <c r="F149" s="23"/>
      <c r="G149" s="22">
        <v>5</v>
      </c>
      <c r="H149" s="23">
        <v>37</v>
      </c>
      <c r="I149" s="22">
        <v>9</v>
      </c>
      <c r="J149" s="23">
        <v>46</v>
      </c>
    </row>
    <row r="150" spans="1:10" ht="13.5" thickTop="1">
      <c r="A150" s="95" t="s">
        <v>57</v>
      </c>
      <c r="B150" s="34">
        <v>7</v>
      </c>
      <c r="C150" s="25">
        <f aca="true" t="shared" si="8" ref="C150:J152">SUM(C144,C147)</f>
        <v>0</v>
      </c>
      <c r="D150" s="26">
        <f t="shared" si="8"/>
        <v>214</v>
      </c>
      <c r="E150" s="25">
        <f t="shared" si="8"/>
        <v>0</v>
      </c>
      <c r="F150" s="26">
        <f t="shared" si="8"/>
        <v>0</v>
      </c>
      <c r="G150" s="25">
        <f t="shared" si="8"/>
        <v>0</v>
      </c>
      <c r="H150" s="26">
        <f t="shared" si="8"/>
        <v>0</v>
      </c>
      <c r="I150" s="25">
        <f t="shared" si="8"/>
        <v>114</v>
      </c>
      <c r="J150" s="26">
        <f t="shared" si="8"/>
        <v>324</v>
      </c>
    </row>
    <row r="151" spans="1:10" ht="12.75">
      <c r="A151" s="95"/>
      <c r="B151" s="34">
        <v>8</v>
      </c>
      <c r="C151" s="25">
        <f t="shared" si="8"/>
        <v>0</v>
      </c>
      <c r="D151" s="26">
        <f t="shared" si="8"/>
        <v>0</v>
      </c>
      <c r="E151" s="25">
        <f t="shared" si="8"/>
        <v>0</v>
      </c>
      <c r="F151" s="26">
        <f t="shared" si="8"/>
        <v>0</v>
      </c>
      <c r="G151" s="25">
        <f t="shared" si="8"/>
        <v>340</v>
      </c>
      <c r="H151" s="26">
        <f t="shared" si="8"/>
        <v>423</v>
      </c>
      <c r="I151" s="25">
        <f t="shared" si="8"/>
        <v>287</v>
      </c>
      <c r="J151" s="26">
        <f t="shared" si="8"/>
        <v>214</v>
      </c>
    </row>
    <row r="152" spans="1:10" ht="13.5" thickBot="1">
      <c r="A152" s="96"/>
      <c r="B152" s="35">
        <v>9</v>
      </c>
      <c r="C152" s="29">
        <f t="shared" si="8"/>
        <v>0</v>
      </c>
      <c r="D152" s="30">
        <f t="shared" si="8"/>
        <v>0</v>
      </c>
      <c r="E152" s="29">
        <f t="shared" si="8"/>
        <v>0</v>
      </c>
      <c r="F152" s="30">
        <f t="shared" si="8"/>
        <v>0</v>
      </c>
      <c r="G152" s="29">
        <f t="shared" si="8"/>
        <v>5</v>
      </c>
      <c r="H152" s="30">
        <f t="shared" si="8"/>
        <v>37</v>
      </c>
      <c r="I152" s="29">
        <f t="shared" si="8"/>
        <v>9</v>
      </c>
      <c r="J152" s="30">
        <f t="shared" si="8"/>
        <v>46</v>
      </c>
    </row>
    <row r="153" spans="3:10" ht="13.5" thickTop="1">
      <c r="C153" s="17">
        <f aca="true" t="shared" si="9" ref="C153:J153">(SUM(C6:C152))/2</f>
        <v>93122</v>
      </c>
      <c r="D153" s="17">
        <f t="shared" si="9"/>
        <v>38593</v>
      </c>
      <c r="E153" s="17">
        <f t="shared" si="9"/>
        <v>95019</v>
      </c>
      <c r="F153" s="17">
        <f t="shared" si="9"/>
        <v>44974</v>
      </c>
      <c r="G153" s="17">
        <f t="shared" si="9"/>
        <v>100422</v>
      </c>
      <c r="H153" s="17">
        <f t="shared" si="9"/>
        <v>45505</v>
      </c>
      <c r="I153" s="17">
        <f t="shared" si="9"/>
        <v>100591</v>
      </c>
      <c r="J153" s="17">
        <f t="shared" si="9"/>
        <v>52114</v>
      </c>
    </row>
    <row r="154" spans="3:10" ht="12.75">
      <c r="C154" s="17"/>
      <c r="D154" s="17"/>
      <c r="E154" s="17"/>
      <c r="F154" s="17"/>
      <c r="G154" s="17"/>
      <c r="H154" s="17"/>
      <c r="I154" s="17"/>
      <c r="J154" s="17"/>
    </row>
    <row r="155" spans="1:10" ht="12.75">
      <c r="A155" t="s">
        <v>47</v>
      </c>
      <c r="C155" s="17"/>
      <c r="D155" s="17">
        <f>C153+D153</f>
        <v>131715</v>
      </c>
      <c r="E155" s="17"/>
      <c r="F155" s="17">
        <f>E153+F153</f>
        <v>139993</v>
      </c>
      <c r="G155" s="17"/>
      <c r="H155" s="17">
        <f>G153+H153</f>
        <v>145927</v>
      </c>
      <c r="I155" s="17"/>
      <c r="J155" s="17">
        <f>I153+J153</f>
        <v>152705</v>
      </c>
    </row>
  </sheetData>
  <mergeCells count="64">
    <mergeCell ref="A1:J2"/>
    <mergeCell ref="A3:A5"/>
    <mergeCell ref="B3:B5"/>
    <mergeCell ref="C3:D3"/>
    <mergeCell ref="E3:F3"/>
    <mergeCell ref="G3:H3"/>
    <mergeCell ref="I3:J3"/>
    <mergeCell ref="C4:C5"/>
    <mergeCell ref="D4:D5"/>
    <mergeCell ref="E4:E5"/>
    <mergeCell ref="J4:J5"/>
    <mergeCell ref="A6:A8"/>
    <mergeCell ref="A9:A11"/>
    <mergeCell ref="A12:A14"/>
    <mergeCell ref="F4:F5"/>
    <mergeCell ref="G4:G5"/>
    <mergeCell ref="H4:H5"/>
    <mergeCell ref="I4:I5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47:A149"/>
    <mergeCell ref="A150:A152"/>
    <mergeCell ref="A135:A137"/>
    <mergeCell ref="A138:A140"/>
    <mergeCell ref="A141:A143"/>
    <mergeCell ref="A144:A146"/>
  </mergeCells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min.skol.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apribis</dc:creator>
  <cp:keywords/>
  <dc:description/>
  <cp:lastModifiedBy>sulik</cp:lastModifiedBy>
  <cp:lastPrinted>2004-04-20T06:04:08Z</cp:lastPrinted>
  <dcterms:created xsi:type="dcterms:W3CDTF">2004-04-19T13:26:58Z</dcterms:created>
  <dcterms:modified xsi:type="dcterms:W3CDTF">2004-04-21T09:12:15Z</dcterms:modified>
  <cp:category/>
  <cp:version/>
  <cp:contentType/>
  <cp:contentStatus/>
</cp:coreProperties>
</file>