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<sst xmlns="http://schemas.openxmlformats.org/spreadsheetml/2006/main" count="84" uniqueCount="72">
  <si>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rozpočet 2010 / očak.skut. 2009</t>
  </si>
  <si>
    <t>Rozpočet výnosov a nákladov na rok 2010</t>
  </si>
  <si>
    <t>za rok 2009</t>
  </si>
  <si>
    <t>na rok 2010</t>
  </si>
  <si>
    <t>- ostatné úrokové výnosy a výnosy z úrokov z cenných papierov</t>
  </si>
  <si>
    <t>Čistý zisk z obchodovania</t>
  </si>
  <si>
    <t>-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</si>
  <si>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</si>
  <si>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</si>
  <si>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</si>
  <si>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</si>
  <si>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</si>
  <si>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</si>
  <si>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</si>
  <si>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</si>
  <si>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</si>
  <si>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</si>
  <si>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</si>
  <si>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Č. r.</t>
  </si>
  <si>
    <t>z toho:</t>
  </si>
  <si>
    <t>11.</t>
  </si>
  <si>
    <t>12.</t>
  </si>
  <si>
    <t>Ostatné prevádzkové výnosy</t>
  </si>
  <si>
    <t>Daň z príjmov</t>
  </si>
  <si>
    <t>x</t>
  </si>
  <si>
    <t>Index</t>
  </si>
  <si>
    <t>Očak. skut.</t>
  </si>
  <si>
    <t>Rozpočet</t>
  </si>
  <si>
    <t>Čisté úrokové výnosy</t>
  </si>
  <si>
    <t>- úrokové výnosy z úverových činností</t>
  </si>
  <si>
    <t xml:space="preserve">  z toho: - úrokové výnosy z refinančných úverov bankám</t>
  </si>
  <si>
    <t xml:space="preserve">             - úrokové výnosy z priamych úverov klientom</t>
  </si>
  <si>
    <t>- úrokové náklady na úverové činnosti</t>
  </si>
  <si>
    <t>- ostatné úrokové náklady</t>
  </si>
  <si>
    <t>Čisté výnosy z poplatkov a provízií</t>
  </si>
  <si>
    <t>- výnosy z poplatkov a provízií z bankových aktivít</t>
  </si>
  <si>
    <t xml:space="preserve">  z toho: - výnosy z poplatkov z poskytnutých záruk</t>
  </si>
  <si>
    <t>- ostatné výnosy z poplatkov a provízií</t>
  </si>
  <si>
    <t>- náklady na poplatky a provízie z bankových aktivít</t>
  </si>
  <si>
    <t>- ostatné náklady na poplatky a provízie</t>
  </si>
  <si>
    <t>Čisté výnosy spojené s poisťovacou a zaisťovacou činnosťou</t>
  </si>
  <si>
    <t>- výnosy spojené s poisťovacou a zaisťovacou činnosťou</t>
  </si>
  <si>
    <t xml:space="preserve">  z toho: - predpis poistného</t>
  </si>
  <si>
    <t xml:space="preserve">             - výnosy z poskytovania informácií</t>
  </si>
  <si>
    <t xml:space="preserve">             - ostatné výnosy</t>
  </si>
  <si>
    <t>- náklady spojené s poisťovacou a zaisťovacou činnosťou</t>
  </si>
  <si>
    <t xml:space="preserve">  z toho: - obstarávacie náklady na poistné zmluvy</t>
  </si>
  <si>
    <t xml:space="preserve">             - náklady na poistné plnenia</t>
  </si>
  <si>
    <t xml:space="preserve">             - ostatné náklady</t>
  </si>
  <si>
    <t>Prevádzkové výnosy spolu</t>
  </si>
  <si>
    <t>Prevádzkové náklady</t>
  </si>
  <si>
    <t>- všeobecné prevádzkové náklady</t>
  </si>
  <si>
    <t>- odpisy</t>
  </si>
  <si>
    <t>- ostatné prevádzkové náklady</t>
  </si>
  <si>
    <t>Prevádzkový zisk pred opravnými položkami a rezervami</t>
  </si>
  <si>
    <t>Opravné položky a rezervy</t>
  </si>
  <si>
    <t>- opravné položky a rezervy z bankových činností</t>
  </si>
  <si>
    <t xml:space="preserve">  z toho: - tvorba opravných položiek a rezerv z bankových činností</t>
  </si>
  <si>
    <t xml:space="preserve">             - použitie opravných položiek a rezerv z bankových činností</t>
  </si>
  <si>
    <t>- opravné položky a rezervy z poisťovacích činností</t>
  </si>
  <si>
    <t xml:space="preserve">  z toho: - tvorba opravných položiek a rezerv z poisťovacích činností</t>
  </si>
  <si>
    <t xml:space="preserve">             - použitie opravných položiek a rezerv z poisťovacích činností</t>
  </si>
  <si>
    <t>- opravné položky a rezervy z prevádzkovej činnosti</t>
  </si>
  <si>
    <t xml:space="preserve">  z toho: - tvorba opravných položiek a rezerv z prevádzkovej činnosti</t>
  </si>
  <si>
    <t xml:space="preserve">             - použitie opravných položiek a rezerv z prevádzkovej činnosti</t>
  </si>
  <si>
    <t>Zisk pred zdanením</t>
  </si>
  <si>
    <t>Zisk po zdanení</t>
  </si>
  <si>
    <t>- úrokové výnosy z termín.vkladov a bežných účtov v bankách</t>
  </si>
  <si>
    <t xml:space="preserve"> -</t>
  </si>
  <si>
    <t>na rok 2009</t>
  </si>
  <si>
    <t>Príloha č. 3</t>
  </si>
  <si>
    <t>VÝNOSY A NÁKLADY (v tis. eur)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</si>
</sst>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\ &quot;Sk&quot;_-;\-* #,##0\ &quot;Sk&quot;_-;_-* &quot;-&quot;\ &quot;Sk&quot;_-;_-@_-"/>
    <numFmt numFmtId="168" formatCode="0.0%"/>
    <numFmt numFmtId="169" formatCode="0."/>
    <numFmt numFmtId="170" formatCode="#,##0_ ;\-#,##0\ "/>
  </numFmts>
  <fonts count="9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9" fontId="6" fillId="0" borderId="0" xfId="20" applyNumberFormat="1" applyFont="1" applyFill="1" applyBorder="1" applyAlignment="1">
      <alignment horizontal="center" vertical="center" wrapText="1"/>
      <protection/>
    </xf>
    <xf numFmtId="49" fontId="6" fillId="0" borderId="0" xfId="20" applyNumberFormat="1" applyFont="1" applyFill="1" applyBorder="1" applyAlignment="1">
      <alignment horizontal="left" vertical="center" wrapText="1"/>
      <protection/>
    </xf>
    <xf numFmtId="3" fontId="6" fillId="0" borderId="0" xfId="20" applyFont="1" applyFill="1" applyBorder="1" applyAlignment="1">
      <alignment vertical="center"/>
      <protection/>
    </xf>
    <xf numFmtId="3" fontId="4" fillId="0" borderId="0" xfId="20" applyFont="1" applyFill="1" applyAlignment="1">
      <alignment horizontal="right"/>
      <protection/>
    </xf>
    <xf numFmtId="3" fontId="5" fillId="0" borderId="0" xfId="20" applyFont="1" applyBorder="1" applyAlignment="1">
      <alignment vertical="top"/>
      <protection/>
    </xf>
    <xf numFmtId="3" fontId="0" fillId="0" borderId="0" xfId="20" applyFont="1" applyFill="1" applyBorder="1">
      <alignment/>
      <protection/>
    </xf>
    <xf numFmtId="3" fontId="6" fillId="2" borderId="1" xfId="20" applyFont="1" applyFill="1" applyBorder="1" applyAlignment="1">
      <alignment horizontal="center" vertical="center" wrapText="1"/>
      <protection/>
    </xf>
    <xf numFmtId="3" fontId="6" fillId="2" borderId="1" xfId="20" applyFont="1" applyFill="1" applyBorder="1" applyAlignment="1">
      <alignment horizontal="center"/>
      <protection/>
    </xf>
    <xf numFmtId="14" fontId="6" fillId="2" borderId="2" xfId="20" applyNumberFormat="1" applyFont="1" applyFill="1" applyBorder="1" applyAlignment="1">
      <alignment horizontal="center" wrapText="1"/>
      <protection/>
    </xf>
    <xf numFmtId="14" fontId="6" fillId="2" borderId="2" xfId="20" applyNumberFormat="1" applyFont="1" applyFill="1" applyBorder="1" applyAlignment="1">
      <alignment horizontal="center"/>
      <protection/>
    </xf>
    <xf numFmtId="14" fontId="6" fillId="2" borderId="2" xfId="20" applyNumberFormat="1" applyFont="1" applyFill="1" applyBorder="1" applyAlignment="1">
      <alignment horizontal="center" vertical="justify"/>
      <protection/>
    </xf>
    <xf numFmtId="169" fontId="6" fillId="0" borderId="1" xfId="20" applyNumberFormat="1" applyFont="1" applyBorder="1" applyAlignment="1">
      <alignment horizontal="center"/>
      <protection/>
    </xf>
    <xf numFmtId="49" fontId="6" fillId="0" borderId="1" xfId="20" applyNumberFormat="1" applyFont="1" applyBorder="1" applyAlignment="1">
      <alignment horizontal="left" wrapText="1"/>
      <protection/>
    </xf>
    <xf numFmtId="3" fontId="6" fillId="0" borderId="1" xfId="20" applyNumberFormat="1" applyFont="1" applyBorder="1" applyAlignment="1">
      <alignment horizontal="right" wrapText="1"/>
      <protection/>
    </xf>
    <xf numFmtId="168" fontId="6" fillId="0" borderId="1" xfId="20" applyNumberFormat="1" applyFont="1" applyBorder="1" applyAlignment="1">
      <alignment horizontal="right" wrapText="1"/>
      <protection/>
    </xf>
    <xf numFmtId="169" fontId="6" fillId="0" borderId="3" xfId="20" applyNumberFormat="1" applyFont="1" applyBorder="1" applyAlignment="1">
      <alignment horizontal="center"/>
      <protection/>
    </xf>
    <xf numFmtId="49" fontId="0" fillId="0" borderId="3" xfId="20" applyNumberFormat="1" applyFont="1" applyBorder="1" applyAlignment="1">
      <alignment horizontal="left" wrapText="1"/>
      <protection/>
    </xf>
    <xf numFmtId="3" fontId="0" fillId="0" borderId="3" xfId="20" applyNumberFormat="1" applyFont="1" applyBorder="1" applyAlignment="1">
      <alignment horizontal="right" wrapText="1"/>
      <protection/>
    </xf>
    <xf numFmtId="168" fontId="0" fillId="0" borderId="3" xfId="20" applyNumberFormat="1" applyFont="1" applyBorder="1" applyAlignment="1">
      <alignment horizontal="right" wrapText="1"/>
      <protection/>
    </xf>
    <xf numFmtId="49" fontId="0" fillId="0" borderId="4" xfId="20" applyNumberFormat="1" applyFont="1" applyBorder="1" applyAlignment="1">
      <alignment horizontal="left" wrapText="1"/>
      <protection/>
    </xf>
    <xf numFmtId="3" fontId="0" fillId="0" borderId="4" xfId="20" applyNumberFormat="1" applyFont="1" applyBorder="1" applyAlignment="1">
      <alignment horizontal="right" wrapText="1"/>
      <protection/>
    </xf>
    <xf numFmtId="168" fontId="0" fillId="0" borderId="4" xfId="20" applyNumberFormat="1" applyFont="1" applyBorder="1" applyAlignment="1">
      <alignment horizontal="right" wrapText="1"/>
      <protection/>
    </xf>
    <xf numFmtId="49" fontId="0" fillId="0" borderId="5" xfId="20" applyNumberFormat="1" applyFont="1" applyBorder="1" applyAlignment="1">
      <alignment horizontal="left" wrapText="1"/>
      <protection/>
    </xf>
    <xf numFmtId="3" fontId="0" fillId="0" borderId="5" xfId="20" applyNumberFormat="1" applyFont="1" applyBorder="1" applyAlignment="1">
      <alignment horizontal="right" wrapText="1"/>
      <protection/>
    </xf>
    <xf numFmtId="49" fontId="0" fillId="0" borderId="6" xfId="20" applyNumberFormat="1" applyFont="1" applyBorder="1" applyAlignment="1">
      <alignment horizontal="left" wrapText="1"/>
      <protection/>
    </xf>
    <xf numFmtId="3" fontId="0" fillId="0" borderId="6" xfId="20" applyNumberFormat="1" applyFont="1" applyBorder="1" applyAlignment="1">
      <alignment horizontal="right" wrapText="1"/>
      <protection/>
    </xf>
    <xf numFmtId="168" fontId="0" fillId="0" borderId="6" xfId="20" applyNumberFormat="1" applyFont="1" applyBorder="1" applyAlignment="1">
      <alignment horizontal="right" wrapText="1"/>
      <protection/>
    </xf>
    <xf numFmtId="169" fontId="6" fillId="0" borderId="2" xfId="20" applyNumberFormat="1" applyFont="1" applyBorder="1" applyAlignment="1">
      <alignment horizontal="center"/>
      <protection/>
    </xf>
    <xf numFmtId="49" fontId="0" fillId="0" borderId="7" xfId="20" applyNumberFormat="1" applyFont="1" applyBorder="1" applyAlignment="1">
      <alignment horizontal="left" wrapText="1"/>
      <protection/>
    </xf>
    <xf numFmtId="3" fontId="0" fillId="0" borderId="7" xfId="20" applyNumberFormat="1" applyFont="1" applyBorder="1" applyAlignment="1">
      <alignment horizontal="right" wrapText="1"/>
      <protection/>
    </xf>
    <xf numFmtId="168" fontId="0" fillId="0" borderId="7" xfId="20" applyNumberFormat="1" applyFont="1" applyBorder="1" applyAlignment="1">
      <alignment horizontal="center" wrapText="1"/>
      <protection/>
    </xf>
    <xf numFmtId="169" fontId="0" fillId="0" borderId="2" xfId="20" applyNumberFormat="1" applyFont="1" applyBorder="1" applyAlignment="1">
      <alignment horizontal="center"/>
      <protection/>
    </xf>
    <xf numFmtId="49" fontId="0" fillId="0" borderId="2" xfId="20" applyNumberFormat="1" applyFont="1" applyBorder="1" applyAlignment="1">
      <alignment horizontal="left" wrapText="1"/>
      <protection/>
    </xf>
    <xf numFmtId="3" fontId="0" fillId="0" borderId="2" xfId="20" applyNumberFormat="1" applyFont="1" applyBorder="1" applyAlignment="1">
      <alignment horizontal="right" wrapText="1"/>
      <protection/>
    </xf>
    <xf numFmtId="169" fontId="6" fillId="0" borderId="8" xfId="20" applyNumberFormat="1" applyFont="1" applyBorder="1" applyAlignment="1">
      <alignment horizontal="center"/>
      <protection/>
    </xf>
    <xf numFmtId="49" fontId="6" fillId="0" borderId="8" xfId="20" applyNumberFormat="1" applyFont="1" applyBorder="1" applyAlignment="1">
      <alignment horizontal="left" wrapText="1"/>
      <protection/>
    </xf>
    <xf numFmtId="3" fontId="6" fillId="0" borderId="8" xfId="20" applyNumberFormat="1" applyFont="1" applyBorder="1" applyAlignment="1">
      <alignment horizontal="right" wrapText="1"/>
      <protection/>
    </xf>
    <xf numFmtId="168" fontId="6" fillId="0" borderId="8" xfId="20" applyNumberFormat="1" applyFont="1" applyBorder="1" applyAlignment="1">
      <alignment horizontal="right" wrapText="1"/>
      <protection/>
    </xf>
    <xf numFmtId="49" fontId="6" fillId="0" borderId="3" xfId="20" applyNumberFormat="1" applyFont="1" applyBorder="1" applyAlignment="1">
      <alignment horizontal="left" wrapText="1"/>
      <protection/>
    </xf>
    <xf numFmtId="3" fontId="6" fillId="0" borderId="3" xfId="20" applyNumberFormat="1" applyFont="1" applyBorder="1" applyAlignment="1">
      <alignment horizontal="right" wrapText="1"/>
      <protection/>
    </xf>
    <xf numFmtId="168" fontId="6" fillId="0" borderId="3" xfId="20" applyNumberFormat="1" applyFont="1" applyBorder="1" applyAlignment="1">
      <alignment horizontal="center" wrapText="1"/>
      <protection/>
    </xf>
    <xf numFmtId="169" fontId="0" fillId="0" borderId="3" xfId="20" applyNumberFormat="1" applyFont="1" applyBorder="1" applyAlignment="1">
      <alignment horizontal="center"/>
      <protection/>
    </xf>
    <xf numFmtId="168" fontId="0" fillId="0" borderId="2" xfId="20" applyNumberFormat="1" applyFont="1" applyBorder="1" applyAlignment="1">
      <alignment horizontal="right" wrapText="1"/>
      <protection/>
    </xf>
    <xf numFmtId="168" fontId="6" fillId="0" borderId="3" xfId="20" applyNumberFormat="1" applyFont="1" applyBorder="1" applyAlignment="1">
      <alignment horizontal="right" wrapText="1"/>
      <protection/>
    </xf>
    <xf numFmtId="169" fontId="6" fillId="3" borderId="8" xfId="20" applyNumberFormat="1" applyFont="1" applyFill="1" applyBorder="1" applyAlignment="1">
      <alignment horizontal="center"/>
      <protection/>
    </xf>
    <xf numFmtId="49" fontId="6" fillId="3" borderId="8" xfId="20" applyNumberFormat="1" applyFont="1" applyFill="1" applyBorder="1" applyAlignment="1">
      <alignment horizontal="left" wrapText="1"/>
      <protection/>
    </xf>
    <xf numFmtId="3" fontId="6" fillId="3" borderId="8" xfId="20" applyNumberFormat="1" applyFont="1" applyFill="1" applyBorder="1" applyAlignment="1">
      <alignment horizontal="right" wrapText="1"/>
      <protection/>
    </xf>
    <xf numFmtId="168" fontId="6" fillId="3" borderId="8" xfId="20" applyNumberFormat="1" applyFont="1" applyFill="1" applyBorder="1" applyAlignment="1">
      <alignment horizontal="right" wrapText="1"/>
      <protection/>
    </xf>
    <xf numFmtId="49" fontId="0" fillId="0" borderId="4" xfId="20" applyNumberFormat="1" applyFont="1" applyBorder="1" applyAlignment="1">
      <alignment/>
      <protection/>
    </xf>
    <xf numFmtId="3" fontId="0" fillId="0" borderId="4" xfId="20" applyNumberFormat="1" applyFont="1" applyBorder="1" applyAlignment="1">
      <alignment horizontal="right"/>
      <protection/>
    </xf>
    <xf numFmtId="168" fontId="0" fillId="0" borderId="4" xfId="20" applyNumberFormat="1" applyFont="1" applyBorder="1" applyAlignment="1">
      <alignment horizontal="right"/>
      <protection/>
    </xf>
    <xf numFmtId="49" fontId="0" fillId="0" borderId="7" xfId="20" applyNumberFormat="1" applyFont="1" applyBorder="1" applyAlignment="1">
      <alignment/>
      <protection/>
    </xf>
    <xf numFmtId="168" fontId="0" fillId="0" borderId="7" xfId="20" applyNumberFormat="1" applyFont="1" applyBorder="1" applyAlignment="1">
      <alignment horizontal="right"/>
      <protection/>
    </xf>
    <xf numFmtId="168" fontId="6" fillId="3" borderId="8" xfId="20" applyNumberFormat="1" applyFont="1" applyFill="1" applyBorder="1" applyAlignment="1">
      <alignment horizontal="center" wrapText="1"/>
      <protection/>
    </xf>
    <xf numFmtId="49" fontId="6" fillId="0" borderId="9" xfId="20" applyNumberFormat="1" applyFont="1" applyBorder="1" applyAlignment="1">
      <alignment/>
      <protection/>
    </xf>
    <xf numFmtId="168" fontId="6" fillId="0" borderId="9" xfId="20" applyNumberFormat="1" applyFont="1" applyBorder="1" applyAlignment="1">
      <alignment horizontal="center"/>
      <protection/>
    </xf>
    <xf numFmtId="49" fontId="0" fillId="0" borderId="10" xfId="20" applyNumberFormat="1" applyFont="1" applyBorder="1" applyAlignment="1">
      <alignment horizontal="left" wrapText="1"/>
      <protection/>
    </xf>
    <xf numFmtId="3" fontId="0" fillId="0" borderId="10" xfId="20" applyNumberFormat="1" applyFont="1" applyBorder="1" applyAlignment="1">
      <alignment horizontal="right" wrapText="1"/>
      <protection/>
    </xf>
    <xf numFmtId="168" fontId="0" fillId="0" borderId="10" xfId="20" applyNumberFormat="1" applyFont="1" applyBorder="1" applyAlignment="1">
      <alignment horizontal="right" wrapText="1"/>
      <protection/>
    </xf>
    <xf numFmtId="49" fontId="0" fillId="0" borderId="10" xfId="20" applyNumberFormat="1" applyFont="1" applyBorder="1" applyAlignment="1">
      <alignment/>
      <protection/>
    </xf>
    <xf numFmtId="3" fontId="0" fillId="0" borderId="10" xfId="20" applyNumberFormat="1" applyFont="1" applyBorder="1" applyAlignment="1">
      <alignment horizontal="right"/>
      <protection/>
    </xf>
    <xf numFmtId="168" fontId="0" fillId="0" borderId="10" xfId="20" applyNumberFormat="1" applyFont="1" applyBorder="1" applyAlignment="1">
      <alignment horizontal="center"/>
      <protection/>
    </xf>
    <xf numFmtId="168" fontId="0" fillId="0" borderId="10" xfId="20" applyNumberFormat="1" applyFont="1" applyBorder="1" applyAlignment="1">
      <alignment horizontal="right"/>
      <protection/>
    </xf>
    <xf numFmtId="168" fontId="0" fillId="0" borderId="4" xfId="20" applyNumberFormat="1" applyFont="1" applyBorder="1" applyAlignment="1">
      <alignment horizontal="center" wrapText="1"/>
      <protection/>
    </xf>
    <xf numFmtId="168" fontId="6" fillId="0" borderId="8" xfId="20" applyNumberFormat="1" applyFont="1" applyBorder="1" applyAlignment="1">
      <alignment horizontal="center" wrapText="1"/>
      <protection/>
    </xf>
    <xf numFmtId="3" fontId="6" fillId="4" borderId="1" xfId="20" applyNumberFormat="1" applyFont="1" applyFill="1" applyBorder="1" applyAlignment="1">
      <alignment horizontal="right" wrapText="1"/>
      <protection/>
    </xf>
    <xf numFmtId="3" fontId="0" fillId="4" borderId="3" xfId="20" applyNumberFormat="1" applyFont="1" applyFill="1" applyBorder="1" applyAlignment="1">
      <alignment horizontal="right" wrapText="1"/>
      <protection/>
    </xf>
    <xf numFmtId="3" fontId="0" fillId="4" borderId="4" xfId="20" applyNumberFormat="1" applyFont="1" applyFill="1" applyBorder="1" applyAlignment="1">
      <alignment horizontal="right" wrapText="1"/>
      <protection/>
    </xf>
    <xf numFmtId="3" fontId="0" fillId="4" borderId="5" xfId="20" applyNumberFormat="1" applyFont="1" applyFill="1" applyBorder="1" applyAlignment="1">
      <alignment horizontal="right" wrapText="1"/>
      <protection/>
    </xf>
    <xf numFmtId="3" fontId="0" fillId="4" borderId="6" xfId="20" applyNumberFormat="1" applyFont="1" applyFill="1" applyBorder="1" applyAlignment="1">
      <alignment horizontal="right" wrapText="1"/>
      <protection/>
    </xf>
    <xf numFmtId="3" fontId="0" fillId="4" borderId="7" xfId="20" applyNumberFormat="1" applyFont="1" applyFill="1" applyBorder="1" applyAlignment="1">
      <alignment horizontal="right" wrapText="1"/>
      <protection/>
    </xf>
    <xf numFmtId="3" fontId="0" fillId="4" borderId="2" xfId="20" applyNumberFormat="1" applyFont="1" applyFill="1" applyBorder="1" applyAlignment="1">
      <alignment horizontal="right" wrapText="1"/>
      <protection/>
    </xf>
    <xf numFmtId="3" fontId="6" fillId="4" borderId="8" xfId="20" applyNumberFormat="1" applyFont="1" applyFill="1" applyBorder="1" applyAlignment="1">
      <alignment horizontal="right" wrapText="1"/>
      <protection/>
    </xf>
    <xf numFmtId="3" fontId="6" fillId="4" borderId="3" xfId="20" applyNumberFormat="1" applyFont="1" applyFill="1" applyBorder="1" applyAlignment="1">
      <alignment horizontal="right" wrapText="1"/>
      <protection/>
    </xf>
    <xf numFmtId="3" fontId="0" fillId="4" borderId="4" xfId="20" applyNumberFormat="1" applyFont="1" applyFill="1" applyBorder="1" applyAlignment="1">
      <alignment horizontal="right"/>
      <protection/>
    </xf>
    <xf numFmtId="3" fontId="6" fillId="4" borderId="9" xfId="20" applyNumberFormat="1" applyFont="1" applyFill="1" applyBorder="1" applyAlignment="1">
      <alignment horizontal="right"/>
      <protection/>
    </xf>
    <xf numFmtId="3" fontId="0" fillId="4" borderId="10" xfId="20" applyNumberFormat="1" applyFont="1" applyFill="1" applyBorder="1" applyAlignment="1">
      <alignment horizontal="right" wrapText="1"/>
      <protection/>
    </xf>
    <xf numFmtId="3" fontId="0" fillId="4" borderId="10" xfId="20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3" fontId="6" fillId="0" borderId="9" xfId="20" applyNumberFormat="1" applyFont="1" applyFill="1" applyBorder="1" applyAlignment="1">
      <alignment horizontal="right"/>
      <protection/>
    </xf>
    <xf numFmtId="3" fontId="6" fillId="0" borderId="8" xfId="20" applyNumberFormat="1" applyFont="1" applyFill="1" applyBorder="1" applyAlignment="1">
      <alignment horizontal="right" wrapText="1"/>
      <protection/>
    </xf>
    <xf numFmtId="168" fontId="0" fillId="0" borderId="5" xfId="20" applyNumberFormat="1" applyFont="1" applyBorder="1" applyAlignment="1">
      <alignment horizontal="right" wrapText="1"/>
      <protection/>
    </xf>
    <xf numFmtId="168" fontId="0" fillId="0" borderId="5" xfId="20" applyNumberFormat="1" applyFont="1" applyBorder="1" applyAlignment="1">
      <alignment horizontal="center" wrapText="1"/>
      <protection/>
    </xf>
    <xf numFmtId="14" fontId="6" fillId="2" borderId="1" xfId="20" applyNumberFormat="1" applyFont="1" applyFill="1" applyBorder="1" applyAlignment="1">
      <alignment horizontal="center" vertical="center"/>
      <protection/>
    </xf>
    <xf numFmtId="3" fontId="0" fillId="2" borderId="2" xfId="20" applyFont="1" applyFill="1" applyBorder="1" applyAlignment="1">
      <alignment horizontal="center" vertical="center"/>
      <protection/>
    </xf>
    <xf numFmtId="14" fontId="7" fillId="2" borderId="1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.57421875" style="0" customWidth="1"/>
    <col min="2" max="2" width="60.28125" style="0" customWidth="1"/>
    <col min="3" max="5" width="12.7109375" style="0" customWidth="1"/>
    <col min="6" max="6" width="16.421875" style="0" customWidth="1"/>
  </cols>
  <sheetData>
    <row r="1" spans="1:6" ht="15">
      <c r="A1" s="1"/>
      <c r="B1" s="2"/>
      <c r="C1" s="2"/>
      <c r="D1" s="3"/>
      <c r="E1" s="3"/>
      <c r="F1" s="4" t="s">
        <v>70</v>
      </c>
    </row>
    <row r="2" spans="1:6" ht="18.75" thickBot="1">
      <c r="A2" s="5" t="s">
        <v>1</v>
      </c>
      <c r="B2" s="2"/>
      <c r="C2" s="2"/>
      <c r="D2" s="3"/>
      <c r="E2" s="3"/>
      <c r="F2" s="6"/>
    </row>
    <row r="3" spans="1:6" ht="12.75">
      <c r="A3" s="84" t="s">
        <v>18</v>
      </c>
      <c r="B3" s="86" t="s">
        <v>71</v>
      </c>
      <c r="C3" s="7" t="s">
        <v>27</v>
      </c>
      <c r="D3" s="8" t="s">
        <v>26</v>
      </c>
      <c r="E3" s="8" t="s">
        <v>27</v>
      </c>
      <c r="F3" s="8" t="s">
        <v>25</v>
      </c>
    </row>
    <row r="4" spans="1:6" ht="26.25" thickBot="1">
      <c r="A4" s="85"/>
      <c r="B4" s="85"/>
      <c r="C4" s="9" t="s">
        <v>69</v>
      </c>
      <c r="D4" s="10" t="s">
        <v>2</v>
      </c>
      <c r="E4" s="10" t="s">
        <v>3</v>
      </c>
      <c r="F4" s="11" t="s">
        <v>0</v>
      </c>
    </row>
    <row r="5" spans="1:6" ht="17.25" customHeight="1">
      <c r="A5" s="12" t="s">
        <v>7</v>
      </c>
      <c r="B5" s="13" t="s">
        <v>28</v>
      </c>
      <c r="C5" s="14">
        <v>7034</v>
      </c>
      <c r="D5" s="14">
        <v>6669</v>
      </c>
      <c r="E5" s="66">
        <f>E7+E10+E11+E12</f>
        <v>7311</v>
      </c>
      <c r="F5" s="15">
        <f>E5/D5</f>
        <v>1.0962663067926226</v>
      </c>
    </row>
    <row r="6" spans="1:6" ht="17.25" customHeight="1">
      <c r="A6" s="16"/>
      <c r="B6" s="17" t="s">
        <v>8</v>
      </c>
      <c r="C6" s="18"/>
      <c r="D6" s="18"/>
      <c r="E6" s="67"/>
      <c r="F6" s="19"/>
    </row>
    <row r="7" spans="1:6" ht="17.25" customHeight="1">
      <c r="A7" s="16"/>
      <c r="B7" s="17" t="s">
        <v>29</v>
      </c>
      <c r="C7" s="18">
        <v>9372</v>
      </c>
      <c r="D7" s="18">
        <v>7594</v>
      </c>
      <c r="E7" s="67">
        <v>8288</v>
      </c>
      <c r="F7" s="19">
        <f aca="true" t="shared" si="0" ref="F7:F12">E7/D7</f>
        <v>1.0913879378456677</v>
      </c>
    </row>
    <row r="8" spans="1:6" ht="17.25" customHeight="1">
      <c r="A8" s="16"/>
      <c r="B8" s="17" t="s">
        <v>30</v>
      </c>
      <c r="C8" s="18">
        <v>5310</v>
      </c>
      <c r="D8" s="18">
        <v>3694</v>
      </c>
      <c r="E8" s="67">
        <v>3883</v>
      </c>
      <c r="F8" s="19">
        <f t="shared" si="0"/>
        <v>1.0511640498105035</v>
      </c>
    </row>
    <row r="9" spans="1:9" ht="17.25" customHeight="1">
      <c r="A9" s="16"/>
      <c r="B9" s="20" t="s">
        <v>31</v>
      </c>
      <c r="C9" s="21">
        <v>4062</v>
      </c>
      <c r="D9" s="21">
        <v>3900</v>
      </c>
      <c r="E9" s="67">
        <v>4405</v>
      </c>
      <c r="F9" s="19">
        <f t="shared" si="0"/>
        <v>1.1294871794871795</v>
      </c>
      <c r="I9" s="79"/>
    </row>
    <row r="10" spans="1:6" ht="17.25" customHeight="1">
      <c r="A10" s="16"/>
      <c r="B10" s="23" t="s">
        <v>67</v>
      </c>
      <c r="C10" s="24">
        <v>667</v>
      </c>
      <c r="D10" s="24">
        <v>452</v>
      </c>
      <c r="E10" s="69">
        <v>162</v>
      </c>
      <c r="F10" s="82">
        <f t="shared" si="0"/>
        <v>0.3584070796460177</v>
      </c>
    </row>
    <row r="11" spans="1:6" ht="17.25" customHeight="1">
      <c r="A11" s="16"/>
      <c r="B11" s="23" t="s">
        <v>4</v>
      </c>
      <c r="C11" s="24">
        <v>133</v>
      </c>
      <c r="D11" s="24">
        <v>51</v>
      </c>
      <c r="E11" s="69">
        <v>43</v>
      </c>
      <c r="F11" s="82">
        <f t="shared" si="0"/>
        <v>0.8431372549019608</v>
      </c>
    </row>
    <row r="12" spans="1:6" ht="17.25" customHeight="1">
      <c r="A12" s="16"/>
      <c r="B12" s="25" t="s">
        <v>32</v>
      </c>
      <c r="C12" s="26">
        <v>-3096</v>
      </c>
      <c r="D12" s="26">
        <v>-1428</v>
      </c>
      <c r="E12" s="69">
        <v>-1182</v>
      </c>
      <c r="F12" s="82">
        <f t="shared" si="0"/>
        <v>0.8277310924369747</v>
      </c>
    </row>
    <row r="13" spans="1:6" ht="17.25" customHeight="1" thickBot="1">
      <c r="A13" s="28"/>
      <c r="B13" s="29" t="s">
        <v>33</v>
      </c>
      <c r="C13" s="30">
        <v>-42</v>
      </c>
      <c r="D13" s="30">
        <v>0</v>
      </c>
      <c r="E13" s="71">
        <v>0</v>
      </c>
      <c r="F13" s="31" t="s">
        <v>6</v>
      </c>
    </row>
    <row r="14" spans="1:6" ht="17.25" customHeight="1">
      <c r="A14" s="12" t="s">
        <v>9</v>
      </c>
      <c r="B14" s="13" t="s">
        <v>34</v>
      </c>
      <c r="C14" s="14">
        <v>758</v>
      </c>
      <c r="D14" s="14">
        <v>696</v>
      </c>
      <c r="E14" s="66">
        <f>E16+E18+E19+E20</f>
        <v>726</v>
      </c>
      <c r="F14" s="15">
        <f>E14/D14</f>
        <v>1.043103448275862</v>
      </c>
    </row>
    <row r="15" spans="1:9" ht="17.25" customHeight="1">
      <c r="A15" s="16"/>
      <c r="B15" s="17" t="s">
        <v>8</v>
      </c>
      <c r="C15" s="18"/>
      <c r="D15" s="18"/>
      <c r="E15" s="67"/>
      <c r="F15" s="19"/>
      <c r="I15" s="79"/>
    </row>
    <row r="16" spans="1:6" ht="17.25" customHeight="1">
      <c r="A16" s="16"/>
      <c r="B16" s="17" t="s">
        <v>35</v>
      </c>
      <c r="C16" s="18">
        <v>812</v>
      </c>
      <c r="D16" s="18">
        <v>900</v>
      </c>
      <c r="E16" s="67">
        <v>933</v>
      </c>
      <c r="F16" s="19">
        <f>E16/D16</f>
        <v>1.0366666666666666</v>
      </c>
    </row>
    <row r="17" spans="1:9" ht="17.25" customHeight="1">
      <c r="A17" s="16"/>
      <c r="B17" s="20" t="s">
        <v>36</v>
      </c>
      <c r="C17" s="21">
        <v>679</v>
      </c>
      <c r="D17" s="21">
        <v>750</v>
      </c>
      <c r="E17" s="67">
        <v>792</v>
      </c>
      <c r="F17" s="19">
        <f>E17/D17</f>
        <v>1.056</v>
      </c>
      <c r="I17" s="79"/>
    </row>
    <row r="18" spans="1:6" ht="17.25" customHeight="1">
      <c r="A18" s="16"/>
      <c r="B18" s="23" t="s">
        <v>37</v>
      </c>
      <c r="C18" s="24">
        <v>0</v>
      </c>
      <c r="D18" s="24">
        <v>0</v>
      </c>
      <c r="E18" s="69">
        <v>0</v>
      </c>
      <c r="F18" s="83" t="s">
        <v>6</v>
      </c>
    </row>
    <row r="19" spans="1:9" ht="17.25" customHeight="1">
      <c r="A19" s="16"/>
      <c r="B19" s="23" t="s">
        <v>38</v>
      </c>
      <c r="C19" s="24">
        <v>-43</v>
      </c>
      <c r="D19" s="24">
        <v>-193</v>
      </c>
      <c r="E19" s="69">
        <v>-195</v>
      </c>
      <c r="F19" s="82">
        <f>E19/D19</f>
        <v>1.0103626943005182</v>
      </c>
      <c r="I19" s="79"/>
    </row>
    <row r="20" spans="1:6" ht="17.25" customHeight="1" thickBot="1">
      <c r="A20" s="32"/>
      <c r="B20" s="33" t="s">
        <v>39</v>
      </c>
      <c r="C20" s="34">
        <v>-11</v>
      </c>
      <c r="D20" s="34">
        <v>-11</v>
      </c>
      <c r="E20" s="72">
        <v>-12</v>
      </c>
      <c r="F20" s="19">
        <f>E20/D20</f>
        <v>1.0909090909090908</v>
      </c>
    </row>
    <row r="21" spans="1:6" ht="17.25" customHeight="1" thickBot="1">
      <c r="A21" s="35" t="s">
        <v>10</v>
      </c>
      <c r="B21" s="36" t="s">
        <v>5</v>
      </c>
      <c r="C21" s="37">
        <v>67</v>
      </c>
      <c r="D21" s="37">
        <v>-50</v>
      </c>
      <c r="E21" s="73">
        <v>0</v>
      </c>
      <c r="F21" s="38">
        <v>0</v>
      </c>
    </row>
    <row r="22" spans="1:6" ht="17.25" customHeight="1">
      <c r="A22" s="16" t="s">
        <v>11</v>
      </c>
      <c r="B22" s="39" t="s">
        <v>40</v>
      </c>
      <c r="C22" s="40">
        <v>4343</v>
      </c>
      <c r="D22" s="40">
        <v>-862.94</v>
      </c>
      <c r="E22" s="74">
        <f>E24+E28</f>
        <v>4442</v>
      </c>
      <c r="F22" s="41" t="s">
        <v>24</v>
      </c>
    </row>
    <row r="23" spans="1:6" ht="17.25" customHeight="1">
      <c r="A23" s="42"/>
      <c r="B23" s="17" t="s">
        <v>19</v>
      </c>
      <c r="C23" s="18"/>
      <c r="D23" s="18"/>
      <c r="E23" s="67"/>
      <c r="F23" s="19"/>
    </row>
    <row r="24" spans="1:6" ht="17.25" customHeight="1">
      <c r="A24" s="42"/>
      <c r="B24" s="17" t="s">
        <v>41</v>
      </c>
      <c r="C24" s="18">
        <v>4780</v>
      </c>
      <c r="D24" s="18">
        <v>4101</v>
      </c>
      <c r="E24" s="67">
        <v>7045</v>
      </c>
      <c r="F24" s="19">
        <f aca="true" t="shared" si="1" ref="F24:F30">E24/D24</f>
        <v>1.7178736893440625</v>
      </c>
    </row>
    <row r="25" spans="1:6" ht="17.25" customHeight="1">
      <c r="A25" s="42"/>
      <c r="B25" s="17" t="s">
        <v>42</v>
      </c>
      <c r="C25" s="18">
        <v>4674</v>
      </c>
      <c r="D25" s="18">
        <v>3930</v>
      </c>
      <c r="E25" s="67">
        <v>6905</v>
      </c>
      <c r="F25" s="19">
        <f t="shared" si="1"/>
        <v>1.756997455470738</v>
      </c>
    </row>
    <row r="26" spans="1:6" ht="17.25" customHeight="1">
      <c r="A26" s="42"/>
      <c r="B26" s="17" t="s">
        <v>43</v>
      </c>
      <c r="C26" s="18">
        <v>99</v>
      </c>
      <c r="D26" s="18">
        <v>99</v>
      </c>
      <c r="E26" s="67">
        <v>110</v>
      </c>
      <c r="F26" s="19">
        <f t="shared" si="1"/>
        <v>1.1111111111111112</v>
      </c>
    </row>
    <row r="27" spans="1:10" ht="17.25" customHeight="1">
      <c r="A27" s="42"/>
      <c r="B27" s="20" t="s">
        <v>44</v>
      </c>
      <c r="C27" s="21">
        <v>7</v>
      </c>
      <c r="D27" s="21">
        <v>72</v>
      </c>
      <c r="E27" s="68">
        <v>30</v>
      </c>
      <c r="F27" s="22">
        <f t="shared" si="1"/>
        <v>0.4166666666666667</v>
      </c>
      <c r="J27" s="79"/>
    </row>
    <row r="28" spans="1:6" ht="17.25" customHeight="1">
      <c r="A28" s="42"/>
      <c r="B28" s="25" t="s">
        <v>45</v>
      </c>
      <c r="C28" s="26">
        <v>-437</v>
      </c>
      <c r="D28" s="26">
        <v>-4963.94</v>
      </c>
      <c r="E28" s="70">
        <v>-2603</v>
      </c>
      <c r="F28" s="27">
        <f t="shared" si="1"/>
        <v>0.5243818418433744</v>
      </c>
    </row>
    <row r="29" spans="1:10" ht="17.25" customHeight="1">
      <c r="A29" s="42"/>
      <c r="B29" s="17" t="s">
        <v>46</v>
      </c>
      <c r="C29" s="18">
        <v>-259</v>
      </c>
      <c r="D29" s="18">
        <v>-230</v>
      </c>
      <c r="E29" s="67">
        <v>-270</v>
      </c>
      <c r="F29" s="19">
        <f t="shared" si="1"/>
        <v>1.173913043478261</v>
      </c>
      <c r="J29" s="79"/>
    </row>
    <row r="30" spans="1:6" ht="17.25" customHeight="1">
      <c r="A30" s="42"/>
      <c r="B30" s="17" t="s">
        <v>47</v>
      </c>
      <c r="C30" s="18">
        <v>-166</v>
      </c>
      <c r="D30" s="18">
        <v>-4728.69</v>
      </c>
      <c r="E30" s="67">
        <v>-2313</v>
      </c>
      <c r="F30" s="19">
        <f t="shared" si="1"/>
        <v>0.48914181306027676</v>
      </c>
    </row>
    <row r="31" spans="1:6" ht="17.25" customHeight="1" thickBot="1">
      <c r="A31" s="42"/>
      <c r="B31" s="33" t="s">
        <v>48</v>
      </c>
      <c r="C31" s="34">
        <v>-12</v>
      </c>
      <c r="D31" s="34">
        <v>-5.25</v>
      </c>
      <c r="E31" s="72">
        <v>-20</v>
      </c>
      <c r="F31" s="43">
        <v>3.8095238095238093</v>
      </c>
    </row>
    <row r="32" spans="1:6" ht="17.25" customHeight="1" thickBot="1">
      <c r="A32" s="12" t="s">
        <v>12</v>
      </c>
      <c r="B32" s="39" t="s">
        <v>22</v>
      </c>
      <c r="C32" s="40">
        <v>4</v>
      </c>
      <c r="D32" s="40">
        <v>2</v>
      </c>
      <c r="E32" s="74">
        <v>2</v>
      </c>
      <c r="F32" s="44">
        <f>E32/D32</f>
        <v>1</v>
      </c>
    </row>
    <row r="33" spans="1:6" ht="17.25" customHeight="1" thickBot="1">
      <c r="A33" s="45" t="s">
        <v>13</v>
      </c>
      <c r="B33" s="46" t="s">
        <v>49</v>
      </c>
      <c r="C33" s="47">
        <f>C5+C14+C21+C22+C32</f>
        <v>12206</v>
      </c>
      <c r="D33" s="47">
        <f>D5+D14+D21+D22+D32</f>
        <v>6454.0599999999995</v>
      </c>
      <c r="E33" s="47">
        <f>E5+E14+E21+E22+E32</f>
        <v>12481</v>
      </c>
      <c r="F33" s="48">
        <f>E33/D33</f>
        <v>1.9338215015044795</v>
      </c>
    </row>
    <row r="34" spans="1:6" ht="17.25" customHeight="1">
      <c r="A34" s="12" t="s">
        <v>14</v>
      </c>
      <c r="B34" s="13" t="s">
        <v>50</v>
      </c>
      <c r="C34" s="14">
        <v>-7985</v>
      </c>
      <c r="D34" s="14">
        <v>-7727</v>
      </c>
      <c r="E34" s="66">
        <f>E36+E37+E38</f>
        <v>-8149</v>
      </c>
      <c r="F34" s="15">
        <f>E34/D34</f>
        <v>1.0546136922479616</v>
      </c>
    </row>
    <row r="35" spans="1:6" ht="17.25" customHeight="1">
      <c r="A35" s="42"/>
      <c r="B35" s="17" t="s">
        <v>19</v>
      </c>
      <c r="C35" s="18"/>
      <c r="D35" s="18"/>
      <c r="E35" s="67"/>
      <c r="F35" s="19"/>
    </row>
    <row r="36" spans="1:10" ht="17.25" customHeight="1">
      <c r="A36" s="42"/>
      <c r="B36" s="49" t="s">
        <v>51</v>
      </c>
      <c r="C36" s="50">
        <v>-6409</v>
      </c>
      <c r="D36" s="50">
        <v>-6127</v>
      </c>
      <c r="E36" s="75">
        <v>-6334</v>
      </c>
      <c r="F36" s="51">
        <v>1.0337848865676513</v>
      </c>
      <c r="J36" s="79"/>
    </row>
    <row r="37" spans="1:6" ht="17.25" customHeight="1">
      <c r="A37" s="42"/>
      <c r="B37" s="49" t="s">
        <v>52</v>
      </c>
      <c r="C37" s="50">
        <v>-1301</v>
      </c>
      <c r="D37" s="50">
        <v>-1343</v>
      </c>
      <c r="E37" s="75">
        <v>-1547</v>
      </c>
      <c r="F37" s="51">
        <v>1.1518987341772151</v>
      </c>
    </row>
    <row r="38" spans="1:6" ht="17.25" customHeight="1" thickBot="1">
      <c r="A38" s="32"/>
      <c r="B38" s="52" t="s">
        <v>53</v>
      </c>
      <c r="C38" s="50">
        <v>-275</v>
      </c>
      <c r="D38" s="50">
        <v>-257</v>
      </c>
      <c r="E38" s="75">
        <v>-268</v>
      </c>
      <c r="F38" s="53">
        <v>1.0428015564202335</v>
      </c>
    </row>
    <row r="39" spans="1:6" ht="17.25" customHeight="1" thickBot="1">
      <c r="A39" s="45" t="s">
        <v>15</v>
      </c>
      <c r="B39" s="46" t="s">
        <v>54</v>
      </c>
      <c r="C39" s="47">
        <f>C33+C34</f>
        <v>4221</v>
      </c>
      <c r="D39" s="47">
        <f>D33+D34</f>
        <v>-1272.9400000000005</v>
      </c>
      <c r="E39" s="47">
        <f>E33+E34</f>
        <v>4332</v>
      </c>
      <c r="F39" s="54" t="s">
        <v>24</v>
      </c>
    </row>
    <row r="40" spans="1:6" ht="17.25" customHeight="1">
      <c r="A40" s="12" t="s">
        <v>16</v>
      </c>
      <c r="B40" s="55" t="s">
        <v>55</v>
      </c>
      <c r="C40" s="80">
        <f>C42+C45+C48</f>
        <v>-2126</v>
      </c>
      <c r="D40" s="80">
        <f>D42+D45+D48</f>
        <v>1361</v>
      </c>
      <c r="E40" s="76">
        <f>E42+E45+E48</f>
        <v>-3200</v>
      </c>
      <c r="F40" s="56" t="s">
        <v>24</v>
      </c>
    </row>
    <row r="41" spans="1:6" ht="17.25" customHeight="1">
      <c r="A41" s="16"/>
      <c r="B41" s="57" t="s">
        <v>19</v>
      </c>
      <c r="C41" s="58"/>
      <c r="D41" s="58"/>
      <c r="E41" s="77"/>
      <c r="F41" s="59"/>
    </row>
    <row r="42" spans="1:6" ht="17.25" customHeight="1">
      <c r="A42" s="16"/>
      <c r="B42" s="60" t="s">
        <v>56</v>
      </c>
      <c r="C42" s="61">
        <v>-996</v>
      </c>
      <c r="D42" s="61">
        <v>-700</v>
      </c>
      <c r="E42" s="78">
        <f>E43+E44</f>
        <v>-2000</v>
      </c>
      <c r="F42" s="62" t="s">
        <v>24</v>
      </c>
    </row>
    <row r="43" spans="1:6" ht="17.25" customHeight="1">
      <c r="A43" s="16"/>
      <c r="B43" s="17" t="s">
        <v>57</v>
      </c>
      <c r="C43" s="18">
        <v>-3319</v>
      </c>
      <c r="D43" s="18">
        <v>-4350</v>
      </c>
      <c r="E43" s="67">
        <v>-5000</v>
      </c>
      <c r="F43" s="19">
        <f>E43/D43</f>
        <v>1.1494252873563218</v>
      </c>
    </row>
    <row r="44" spans="1:6" ht="17.25" customHeight="1">
      <c r="A44" s="16"/>
      <c r="B44" s="20" t="s">
        <v>58</v>
      </c>
      <c r="C44" s="21">
        <v>2323</v>
      </c>
      <c r="D44" s="21">
        <v>3650</v>
      </c>
      <c r="E44" s="68">
        <v>3000</v>
      </c>
      <c r="F44" s="22">
        <f>E44/D44</f>
        <v>0.821917808219178</v>
      </c>
    </row>
    <row r="45" spans="1:6" ht="17.25" customHeight="1">
      <c r="A45" s="16"/>
      <c r="B45" s="60" t="s">
        <v>59</v>
      </c>
      <c r="C45" s="61">
        <v>-831</v>
      </c>
      <c r="D45" s="61">
        <v>2369</v>
      </c>
      <c r="E45" s="78">
        <f>E46+E47</f>
        <v>-1180</v>
      </c>
      <c r="F45" s="62" t="s">
        <v>24</v>
      </c>
    </row>
    <row r="46" spans="1:6" ht="17.25" customHeight="1">
      <c r="A46" s="16"/>
      <c r="B46" s="17" t="s">
        <v>60</v>
      </c>
      <c r="C46" s="18">
        <v>-4320</v>
      </c>
      <c r="D46" s="18">
        <v>-9845</v>
      </c>
      <c r="E46" s="67">
        <v>-13078</v>
      </c>
      <c r="F46" s="19">
        <f>E46/D46</f>
        <v>1.3283900457084814</v>
      </c>
    </row>
    <row r="47" spans="1:6" ht="17.25" customHeight="1">
      <c r="A47" s="16"/>
      <c r="B47" s="20" t="s">
        <v>61</v>
      </c>
      <c r="C47" s="21">
        <v>3489</v>
      </c>
      <c r="D47" s="21">
        <v>12214</v>
      </c>
      <c r="E47" s="68">
        <v>11898</v>
      </c>
      <c r="F47" s="22">
        <f>E47/D47</f>
        <v>0.9741280497789422</v>
      </c>
    </row>
    <row r="48" spans="1:6" ht="17.25" customHeight="1">
      <c r="A48" s="16"/>
      <c r="B48" s="60" t="s">
        <v>62</v>
      </c>
      <c r="C48" s="61">
        <v>-299</v>
      </c>
      <c r="D48" s="61">
        <v>-308</v>
      </c>
      <c r="E48" s="78">
        <f>E49+E50</f>
        <v>-20</v>
      </c>
      <c r="F48" s="63">
        <v>0.06493506493506493</v>
      </c>
    </row>
    <row r="49" spans="1:6" ht="17.25" customHeight="1">
      <c r="A49" s="16"/>
      <c r="B49" s="17" t="s">
        <v>63</v>
      </c>
      <c r="C49" s="18">
        <v>-299</v>
      </c>
      <c r="D49" s="18">
        <v>-308</v>
      </c>
      <c r="E49" s="67">
        <v>-20</v>
      </c>
      <c r="F49" s="19">
        <v>0.06493506493506493</v>
      </c>
    </row>
    <row r="50" spans="1:6" ht="17.25" customHeight="1" thickBot="1">
      <c r="A50" s="28"/>
      <c r="B50" s="20" t="s">
        <v>64</v>
      </c>
      <c r="C50" s="18">
        <v>0</v>
      </c>
      <c r="D50" s="18">
        <v>0</v>
      </c>
      <c r="E50" s="67">
        <v>0</v>
      </c>
      <c r="F50" s="64" t="s">
        <v>68</v>
      </c>
    </row>
    <row r="51" spans="1:6" ht="17.25" customHeight="1" thickBot="1">
      <c r="A51" s="35" t="s">
        <v>17</v>
      </c>
      <c r="B51" s="36" t="s">
        <v>65</v>
      </c>
      <c r="C51" s="81">
        <f>C39+C40</f>
        <v>2095</v>
      </c>
      <c r="D51" s="81">
        <f>D39+D40</f>
        <v>88.05999999999949</v>
      </c>
      <c r="E51" s="73">
        <f>E39+E40</f>
        <v>1132</v>
      </c>
      <c r="F51" s="65" t="s">
        <v>24</v>
      </c>
    </row>
    <row r="52" spans="1:6" ht="17.25" customHeight="1" thickBot="1">
      <c r="A52" s="35" t="s">
        <v>20</v>
      </c>
      <c r="B52" s="36" t="s">
        <v>23</v>
      </c>
      <c r="C52" s="37">
        <v>-559</v>
      </c>
      <c r="D52" s="37">
        <v>-17</v>
      </c>
      <c r="E52" s="73">
        <v>-215</v>
      </c>
      <c r="F52" s="65" t="s">
        <v>24</v>
      </c>
    </row>
    <row r="53" spans="1:6" ht="21" customHeight="1" thickBot="1">
      <c r="A53" s="45" t="s">
        <v>21</v>
      </c>
      <c r="B53" s="46" t="s">
        <v>66</v>
      </c>
      <c r="C53" s="47">
        <f>C51+C52</f>
        <v>1536</v>
      </c>
      <c r="D53" s="47">
        <f>D51+D52</f>
        <v>71.05999999999949</v>
      </c>
      <c r="E53" s="47">
        <f>E51+E52</f>
        <v>917</v>
      </c>
      <c r="F53" s="54" t="s">
        <v>24</v>
      </c>
    </row>
  </sheetData>
  <mergeCells count="2">
    <mergeCell ref="A3:A4"/>
    <mergeCell ref="B3:B4"/>
  </mergeCells>
  <printOptions horizontalCentered="1"/>
  <pageMargins left="0.3937007874015748" right="0.5511811023622047" top="0.4330708661417323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blazekova</dc:creator>
  <cp:keywords/>
  <dc:description/>
  <cp:lastModifiedBy>blazekova</cp:lastModifiedBy>
  <cp:lastPrinted>2009-08-25T13:34:25Z</cp:lastPrinted>
  <dcterms:created xsi:type="dcterms:W3CDTF">2009-08-25T12:17:09Z</dcterms:created>
  <dcterms:modified xsi:type="dcterms:W3CDTF">2009-09-21T09:17:58Z</dcterms:modified>
  <cp:category/>
  <cp:version/>
  <cp:contentType/>
  <cp:contentStatus/>
</cp:coreProperties>
</file>