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<sst xmlns="http://schemas.openxmlformats.org/spreadsheetml/2006/main" count="113" uniqueCount="56">
  <si>
    <t>Zabezpečenosť výdavkov na vedu a techniku v roku 2002 v rozpočtových kapitolách ÚOŠS SR a SAV</t>
  </si>
  <si>
    <t>(v tis. Sk)</t>
  </si>
  <si>
    <t>Výdavky na vedu a techniku</t>
  </si>
  <si>
    <t xml:space="preserve">Bežné výdavky </t>
  </si>
  <si>
    <t>v tom:</t>
  </si>
  <si>
    <t>Kapitálové výdavky</t>
  </si>
  <si>
    <t>Výdavky spolu</t>
  </si>
  <si>
    <t xml:space="preserve"> Výdavky RO </t>
  </si>
  <si>
    <t>Príspevok PO</t>
  </si>
  <si>
    <t>Výdavky na ŠO a ostatné úlohy</t>
  </si>
  <si>
    <t>Prierezové aktivity MVTS</t>
  </si>
  <si>
    <t>Št.programy výskumu a vývoja</t>
  </si>
  <si>
    <t>APVT</t>
  </si>
  <si>
    <t>MŽP SR</t>
  </si>
  <si>
    <t>2. nezabezpečené v rámci limitu RK</t>
  </si>
  <si>
    <t>MŠ SR</t>
  </si>
  <si>
    <t>MŠ SR - sektor VŠ</t>
  </si>
  <si>
    <t>MŠ SR - prierez. aktivity VaT</t>
  </si>
  <si>
    <t>MZ SR</t>
  </si>
  <si>
    <t>MPSVaR SR</t>
  </si>
  <si>
    <t>MH SR</t>
  </si>
  <si>
    <t>MP SR</t>
  </si>
  <si>
    <t>MVRR SR</t>
  </si>
  <si>
    <t>MDPT SR</t>
  </si>
  <si>
    <t>UGKK SR</t>
  </si>
  <si>
    <t>ŠU SR</t>
  </si>
  <si>
    <t>UJD SR</t>
  </si>
  <si>
    <t>UNMS SR</t>
  </si>
  <si>
    <t>SAV</t>
  </si>
  <si>
    <t>Spolu bez MO, MV a BZP</t>
  </si>
  <si>
    <t xml:space="preserve"> </t>
  </si>
  <si>
    <t>Priority vlády VaT</t>
  </si>
  <si>
    <t>* vo výdavkoch sektora vysokých škôl sú obsiahnuté výdavky na úlohy VaV vyčlenené v rámci priorít vlády SR v sume 111 600 tis. Sk</t>
  </si>
  <si>
    <t xml:space="preserve">Nové ŠO a nové úlohy VaV v SAV </t>
  </si>
  <si>
    <t>Príloha č.2</t>
  </si>
  <si>
    <t>Súhrnná analýza zabezpečenosti výdavkov na vedu a techniku na rok 2002</t>
  </si>
  <si>
    <t>( v tis. Sk)</t>
  </si>
  <si>
    <t>Štruktúra výdavkov VaT</t>
  </si>
  <si>
    <t>Celkom výdavky na VaT</t>
  </si>
  <si>
    <t>Zabezpečené v rámci limitu rozpočtových kapitol (bez úloh BZP) za SR</t>
  </si>
  <si>
    <t xml:space="preserve">      v tom priority vlády:</t>
  </si>
  <si>
    <t xml:space="preserve">        - Štátne programy</t>
  </si>
  <si>
    <t xml:space="preserve">        - Agentúra na podporu vedy a techniky</t>
  </si>
  <si>
    <t xml:space="preserve">                         - úlohy VaV v sektore VŠ</t>
  </si>
  <si>
    <t xml:space="preserve">                         - úlohy VaV v SAV</t>
  </si>
  <si>
    <t>MO, MV a ulohy BZP (predpoklad z východísk MF SR)</t>
  </si>
  <si>
    <t>Zabezpečené vrátane úloh BZP za SR</t>
  </si>
  <si>
    <t>Návrh MŠ SR podľa Koncepcie ŠVaTP</t>
  </si>
  <si>
    <t>Rozdiel (nezabezpečené prostriedky v ŠR)</t>
  </si>
  <si>
    <t xml:space="preserve">             z toho: - štátne objednávky VaV </t>
  </si>
  <si>
    <t>Zabezpečené v rámci limitu RK bez úloh BZP a priorít vlády</t>
  </si>
  <si>
    <t xml:space="preserve">        - ŠO VaV a úlohy VaV v SAV a VŠ</t>
  </si>
  <si>
    <t>r.2001</t>
  </si>
  <si>
    <t>1. zabezpečené v rámci limitu RK-r. 2002</t>
  </si>
  <si>
    <t>návrh ÚOŠS na r.2002</t>
  </si>
  <si>
    <t>návrh SAV na r.2002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</si>
</sst>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3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6" xfId="0" applyNumberFormat="1" applyBorder="1" applyAlignment="1">
      <alignment/>
    </xf>
    <xf numFmtId="0" fontId="0" fillId="0" borderId="5" xfId="0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4" fillId="0" borderId="10" xfId="0" applyNumberFormat="1" applyFont="1" applyBorder="1" applyAlignment="1">
      <alignment wrapText="1"/>
    </xf>
    <xf numFmtId="3" fontId="0" fillId="0" borderId="11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20" xfId="0" applyFont="1" applyFill="1" applyBorder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19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3" xfId="0" applyNumberFormat="1" applyBorder="1" applyAlignment="1">
      <alignment horizontal="center" wrapText="1"/>
    </xf>
    <xf numFmtId="3" fontId="0" fillId="0" borderId="24" xfId="0" applyNumberForma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 wrapText="1"/>
    </xf>
    <xf numFmtId="3" fontId="0" fillId="0" borderId="29" xfId="0" applyNumberFormat="1" applyBorder="1" applyAlignment="1">
      <alignment horizontal="center" wrapText="1"/>
    </xf>
    <xf numFmtId="3" fontId="0" fillId="0" borderId="30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75" zoomScaleNormal="75" workbookViewId="0" topLeftCell="A1">
      <selection activeCell="A3" sqref="A3:K3"/>
    </sheetView>
  </sheetViews>
  <sheetFormatPr defaultColWidth="9.00390625" defaultRowHeight="12.75"/>
  <cols>
    <col min="1" max="1" width="22.625" style="0" customWidth="1"/>
    <col min="2" max="2" width="12.75390625" style="1" customWidth="1"/>
    <col min="3" max="3" width="10.625" style="1" customWidth="1"/>
    <col min="4" max="4" width="12.00390625" style="1" customWidth="1"/>
    <col min="5" max="5" width="12.375" style="1" customWidth="1"/>
    <col min="6" max="6" width="11.875" style="1" customWidth="1"/>
    <col min="7" max="7" width="11.75390625" style="1" customWidth="1"/>
    <col min="8" max="8" width="9.25390625" style="1" customWidth="1"/>
    <col min="9" max="9" width="12.25390625" style="1" customWidth="1"/>
    <col min="10" max="10" width="11.375" style="1" customWidth="1"/>
    <col min="11" max="11" width="12.125" style="1" customWidth="1"/>
  </cols>
  <sheetData>
    <row r="1" ht="12.75">
      <c r="K1" s="2" t="s">
        <v>34</v>
      </c>
    </row>
    <row r="2" ht="12.75">
      <c r="K2" s="2"/>
    </row>
    <row r="3" spans="1:11" ht="15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75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thickBot="1">
      <c r="A6" s="5"/>
      <c r="B6" s="6"/>
      <c r="C6" s="6"/>
      <c r="D6" s="6"/>
      <c r="E6" s="6"/>
      <c r="F6" s="6"/>
      <c r="G6" s="6"/>
      <c r="H6" s="6"/>
      <c r="I6" s="6"/>
      <c r="J6" s="6"/>
      <c r="K6" s="35" t="s">
        <v>1</v>
      </c>
    </row>
    <row r="7" spans="1:11" ht="14.25" customHeight="1">
      <c r="A7" s="55" t="s">
        <v>2</v>
      </c>
      <c r="B7" s="58" t="s">
        <v>3</v>
      </c>
      <c r="C7" s="60" t="s">
        <v>4</v>
      </c>
      <c r="D7" s="61"/>
      <c r="E7" s="61"/>
      <c r="F7" s="61"/>
      <c r="G7" s="61"/>
      <c r="H7" s="61"/>
      <c r="I7" s="62"/>
      <c r="J7" s="63" t="s">
        <v>5</v>
      </c>
      <c r="K7" s="65" t="s">
        <v>6</v>
      </c>
    </row>
    <row r="8" spans="1:11" ht="24.75" customHeight="1">
      <c r="A8" s="56"/>
      <c r="B8" s="59"/>
      <c r="C8" s="67" t="s">
        <v>7</v>
      </c>
      <c r="D8" s="70" t="s">
        <v>8</v>
      </c>
      <c r="E8" s="67" t="s">
        <v>9</v>
      </c>
      <c r="F8" s="70" t="s">
        <v>10</v>
      </c>
      <c r="G8" s="72" t="s">
        <v>31</v>
      </c>
      <c r="H8" s="72"/>
      <c r="I8" s="72"/>
      <c r="J8" s="64"/>
      <c r="K8" s="66"/>
    </row>
    <row r="9" spans="1:11" ht="19.5" customHeight="1">
      <c r="A9" s="56"/>
      <c r="B9" s="59"/>
      <c r="C9" s="68"/>
      <c r="D9" s="70"/>
      <c r="E9" s="68"/>
      <c r="F9" s="70"/>
      <c r="G9" s="67" t="s">
        <v>11</v>
      </c>
      <c r="H9" s="70" t="s">
        <v>12</v>
      </c>
      <c r="I9" s="67" t="s">
        <v>33</v>
      </c>
      <c r="J9" s="64"/>
      <c r="K9" s="66"/>
    </row>
    <row r="10" spans="1:11" ht="45" customHeight="1" thickBot="1">
      <c r="A10" s="57"/>
      <c r="B10" s="7"/>
      <c r="C10" s="69"/>
      <c r="D10" s="71"/>
      <c r="E10" s="69"/>
      <c r="F10" s="71"/>
      <c r="G10" s="69"/>
      <c r="H10" s="71"/>
      <c r="I10" s="69"/>
      <c r="J10" s="8"/>
      <c r="K10" s="9"/>
    </row>
    <row r="11" spans="1:11" s="10" customFormat="1" ht="12" customHeight="1" thickBot="1">
      <c r="A11" s="30"/>
      <c r="B11" s="31">
        <v>1</v>
      </c>
      <c r="C11" s="32">
        <v>2</v>
      </c>
      <c r="D11" s="32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1">
        <v>9</v>
      </c>
      <c r="K11" s="34">
        <v>10</v>
      </c>
    </row>
    <row r="12" spans="1:11" ht="21" customHeight="1">
      <c r="A12" s="26" t="s">
        <v>13</v>
      </c>
      <c r="B12" s="27"/>
      <c r="C12" s="27"/>
      <c r="D12" s="27"/>
      <c r="E12" s="27"/>
      <c r="F12" s="28"/>
      <c r="G12" s="28"/>
      <c r="H12" s="28"/>
      <c r="I12" s="28"/>
      <c r="J12" s="27"/>
      <c r="K12" s="29"/>
    </row>
    <row r="13" spans="1:11" ht="21" customHeight="1">
      <c r="A13" s="26" t="s">
        <v>52</v>
      </c>
      <c r="B13" s="27">
        <v>42855</v>
      </c>
      <c r="C13" s="27"/>
      <c r="D13" s="27"/>
      <c r="E13" s="27"/>
      <c r="F13" s="28"/>
      <c r="G13" s="28"/>
      <c r="H13" s="28"/>
      <c r="I13" s="28"/>
      <c r="J13" s="27">
        <v>2000</v>
      </c>
      <c r="K13" s="29">
        <v>44855</v>
      </c>
    </row>
    <row r="14" spans="1:11" ht="21" customHeight="1">
      <c r="A14" s="26" t="s">
        <v>54</v>
      </c>
      <c r="B14" s="27">
        <f>B15+B16</f>
        <v>45827</v>
      </c>
      <c r="C14" s="27">
        <f aca="true" t="shared" si="0" ref="C14:K14">C15+C16</f>
        <v>0</v>
      </c>
      <c r="D14" s="27">
        <f t="shared" si="0"/>
        <v>25320</v>
      </c>
      <c r="E14" s="27">
        <f t="shared" si="0"/>
        <v>20507</v>
      </c>
      <c r="F14" s="27"/>
      <c r="G14" s="27"/>
      <c r="H14" s="27"/>
      <c r="I14" s="27"/>
      <c r="J14" s="27">
        <f t="shared" si="0"/>
        <v>2000</v>
      </c>
      <c r="K14" s="27">
        <f t="shared" si="0"/>
        <v>47827</v>
      </c>
    </row>
    <row r="15" spans="1:11" ht="26.25" customHeight="1">
      <c r="A15" s="13" t="s">
        <v>53</v>
      </c>
      <c r="B15" s="11">
        <v>45827</v>
      </c>
      <c r="C15" s="11">
        <v>0</v>
      </c>
      <c r="D15" s="11">
        <v>25320</v>
      </c>
      <c r="E15" s="11">
        <v>20507</v>
      </c>
      <c r="F15" s="12"/>
      <c r="G15" s="12"/>
      <c r="H15" s="12"/>
      <c r="I15" s="12"/>
      <c r="J15" s="11">
        <v>2000</v>
      </c>
      <c r="K15" s="20">
        <f aca="true" t="shared" si="1" ref="K15:K36">B15+J15</f>
        <v>47827</v>
      </c>
    </row>
    <row r="16" spans="1:11" ht="24.75" customHeight="1">
      <c r="A16" s="15" t="s">
        <v>14</v>
      </c>
      <c r="B16" s="11">
        <v>0</v>
      </c>
      <c r="C16" s="11">
        <v>0</v>
      </c>
      <c r="D16" s="11">
        <v>0</v>
      </c>
      <c r="E16" s="11">
        <v>0</v>
      </c>
      <c r="F16" s="12"/>
      <c r="G16" s="12"/>
      <c r="H16" s="12"/>
      <c r="I16" s="12"/>
      <c r="J16" s="11">
        <v>0</v>
      </c>
      <c r="K16" s="20">
        <f t="shared" si="1"/>
        <v>0</v>
      </c>
    </row>
    <row r="17" spans="1:11" ht="16.5" customHeight="1">
      <c r="A17" s="14"/>
      <c r="B17" s="11"/>
      <c r="C17" s="11"/>
      <c r="D17" s="11"/>
      <c r="E17" s="11"/>
      <c r="F17" s="12"/>
      <c r="G17" s="12"/>
      <c r="H17" s="12"/>
      <c r="I17" s="12"/>
      <c r="J17" s="11"/>
      <c r="K17" s="20"/>
    </row>
    <row r="18" spans="1:11" ht="21" customHeight="1">
      <c r="A18" s="16" t="s">
        <v>15</v>
      </c>
      <c r="B18" s="11"/>
      <c r="C18" s="11"/>
      <c r="D18" s="11"/>
      <c r="E18" s="11"/>
      <c r="F18" s="12"/>
      <c r="G18" s="12"/>
      <c r="H18" s="12"/>
      <c r="I18" s="12"/>
      <c r="J18" s="11"/>
      <c r="K18" s="20"/>
    </row>
    <row r="19" spans="1:11" ht="21" customHeight="1">
      <c r="A19" s="26" t="s">
        <v>52</v>
      </c>
      <c r="B19" s="11">
        <v>803530</v>
      </c>
      <c r="C19" s="11"/>
      <c r="D19" s="11"/>
      <c r="E19" s="11"/>
      <c r="F19" s="12"/>
      <c r="G19" s="12"/>
      <c r="H19" s="12"/>
      <c r="I19" s="12"/>
      <c r="J19" s="11">
        <v>80200</v>
      </c>
      <c r="K19" s="20">
        <f t="shared" si="1"/>
        <v>883730</v>
      </c>
    </row>
    <row r="20" spans="1:11" ht="21" customHeight="1">
      <c r="A20" s="26" t="s">
        <v>54</v>
      </c>
      <c r="B20" s="11">
        <f>B21+B22</f>
        <v>1500306</v>
      </c>
      <c r="C20" s="11">
        <f aca="true" t="shared" si="2" ref="C20:K20">C21+C22</f>
        <v>641023</v>
      </c>
      <c r="D20" s="11">
        <f t="shared" si="2"/>
        <v>31523</v>
      </c>
      <c r="E20" s="11">
        <f t="shared" si="2"/>
        <v>0</v>
      </c>
      <c r="F20" s="11">
        <f t="shared" si="2"/>
        <v>387530</v>
      </c>
      <c r="G20" s="11">
        <f t="shared" si="2"/>
        <v>303000</v>
      </c>
      <c r="H20" s="11">
        <f t="shared" si="2"/>
        <v>99830</v>
      </c>
      <c r="I20" s="11">
        <f t="shared" si="2"/>
        <v>37400</v>
      </c>
      <c r="J20" s="11">
        <f t="shared" si="2"/>
        <v>169000</v>
      </c>
      <c r="K20" s="11">
        <f t="shared" si="2"/>
        <v>1669306</v>
      </c>
    </row>
    <row r="21" spans="1:11" ht="25.5" customHeight="1">
      <c r="A21" s="13" t="s">
        <v>53</v>
      </c>
      <c r="B21" s="11">
        <f aca="true" t="shared" si="3" ref="B21:J21">B25+B29</f>
        <v>1106396</v>
      </c>
      <c r="C21" s="11">
        <f t="shared" si="3"/>
        <v>503943</v>
      </c>
      <c r="D21" s="11">
        <f t="shared" si="3"/>
        <v>31523</v>
      </c>
      <c r="E21" s="11">
        <f t="shared" si="3"/>
        <v>0</v>
      </c>
      <c r="F21" s="11">
        <f t="shared" si="3"/>
        <v>230530</v>
      </c>
      <c r="G21" s="11">
        <f t="shared" si="3"/>
        <v>223000</v>
      </c>
      <c r="H21" s="11">
        <f t="shared" si="3"/>
        <v>80000</v>
      </c>
      <c r="I21" s="11">
        <f t="shared" si="3"/>
        <v>37400</v>
      </c>
      <c r="J21" s="11">
        <f t="shared" si="3"/>
        <v>119000</v>
      </c>
      <c r="K21" s="20">
        <f t="shared" si="1"/>
        <v>1225396</v>
      </c>
    </row>
    <row r="22" spans="1:11" ht="25.5" customHeight="1">
      <c r="A22" s="15" t="s">
        <v>14</v>
      </c>
      <c r="B22" s="11">
        <f aca="true" t="shared" si="4" ref="B22:J22">B26+B30</f>
        <v>393910</v>
      </c>
      <c r="C22" s="11">
        <f t="shared" si="4"/>
        <v>137080</v>
      </c>
      <c r="D22" s="11">
        <f t="shared" si="4"/>
        <v>0</v>
      </c>
      <c r="E22" s="11">
        <f t="shared" si="4"/>
        <v>0</v>
      </c>
      <c r="F22" s="11">
        <f t="shared" si="4"/>
        <v>157000</v>
      </c>
      <c r="G22" s="11">
        <f t="shared" si="4"/>
        <v>80000</v>
      </c>
      <c r="H22" s="11">
        <f t="shared" si="4"/>
        <v>19830</v>
      </c>
      <c r="I22" s="11">
        <f t="shared" si="4"/>
        <v>0</v>
      </c>
      <c r="J22" s="11">
        <f t="shared" si="4"/>
        <v>50000</v>
      </c>
      <c r="K22" s="20">
        <f t="shared" si="1"/>
        <v>443910</v>
      </c>
    </row>
    <row r="23" spans="1:11" ht="15.75" customHeight="1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20"/>
    </row>
    <row r="24" spans="1:11" ht="21.75" customHeight="1">
      <c r="A24" s="21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20"/>
    </row>
    <row r="25" spans="1:11" ht="26.25" customHeight="1">
      <c r="A25" s="13" t="s">
        <v>53</v>
      </c>
      <c r="B25" s="11">
        <v>503943</v>
      </c>
      <c r="C25" s="11">
        <v>503943</v>
      </c>
      <c r="D25" s="11">
        <v>0</v>
      </c>
      <c r="E25" s="11">
        <v>0</v>
      </c>
      <c r="F25" s="11"/>
      <c r="G25" s="11"/>
      <c r="H25" s="11"/>
      <c r="I25" s="11"/>
      <c r="J25" s="11">
        <v>80000</v>
      </c>
      <c r="K25" s="20">
        <f t="shared" si="1"/>
        <v>583943</v>
      </c>
    </row>
    <row r="26" spans="1:11" ht="25.5">
      <c r="A26" s="15" t="s">
        <v>14</v>
      </c>
      <c r="B26" s="11">
        <v>137080</v>
      </c>
      <c r="C26" s="11">
        <v>137080</v>
      </c>
      <c r="D26" s="11"/>
      <c r="E26" s="11"/>
      <c r="F26" s="11"/>
      <c r="G26" s="11"/>
      <c r="H26" s="11"/>
      <c r="I26" s="11"/>
      <c r="J26" s="11">
        <v>50000</v>
      </c>
      <c r="K26" s="20">
        <f t="shared" si="1"/>
        <v>187080</v>
      </c>
    </row>
    <row r="27" spans="1:11" ht="12.75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20"/>
    </row>
    <row r="28" spans="1:11" ht="29.25" customHeight="1">
      <c r="A28" s="21" t="s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20"/>
    </row>
    <row r="29" spans="1:11" ht="25.5">
      <c r="A29" s="13" t="s">
        <v>53</v>
      </c>
      <c r="B29" s="11">
        <f>D29+F29+G29+H29+I29</f>
        <v>602453</v>
      </c>
      <c r="C29" s="11">
        <v>0</v>
      </c>
      <c r="D29" s="11">
        <v>31523</v>
      </c>
      <c r="E29" s="11">
        <v>0</v>
      </c>
      <c r="F29" s="11">
        <v>230530</v>
      </c>
      <c r="G29" s="11">
        <v>223000</v>
      </c>
      <c r="H29" s="11">
        <v>80000</v>
      </c>
      <c r="I29" s="11">
        <v>37400</v>
      </c>
      <c r="J29" s="11">
        <v>39000</v>
      </c>
      <c r="K29" s="20">
        <f t="shared" si="1"/>
        <v>641453</v>
      </c>
    </row>
    <row r="30" spans="1:11" ht="25.5">
      <c r="A30" s="15" t="s">
        <v>14</v>
      </c>
      <c r="B30" s="11">
        <v>256830</v>
      </c>
      <c r="C30" s="11"/>
      <c r="D30" s="11"/>
      <c r="E30" s="11"/>
      <c r="F30" s="11">
        <v>157000</v>
      </c>
      <c r="G30" s="11">
        <v>80000</v>
      </c>
      <c r="H30" s="11">
        <v>19830</v>
      </c>
      <c r="I30" s="11"/>
      <c r="J30" s="11"/>
      <c r="K30" s="20">
        <f t="shared" si="1"/>
        <v>256830</v>
      </c>
    </row>
    <row r="31" spans="1:12" s="19" customFormat="1" ht="15.75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20"/>
      <c r="L31" s="18"/>
    </row>
    <row r="32" spans="1:12" s="19" customFormat="1" ht="15.75">
      <c r="A32" s="16" t="s">
        <v>18</v>
      </c>
      <c r="B32" s="17"/>
      <c r="C32" s="17"/>
      <c r="D32" s="17"/>
      <c r="E32" s="17"/>
      <c r="F32" s="17"/>
      <c r="G32" s="17"/>
      <c r="H32" s="17"/>
      <c r="I32" s="17"/>
      <c r="J32" s="17"/>
      <c r="K32" s="20"/>
      <c r="L32" s="18"/>
    </row>
    <row r="33" spans="1:12" s="19" customFormat="1" ht="15.75">
      <c r="A33" s="26" t="s">
        <v>52</v>
      </c>
      <c r="B33" s="52">
        <v>164800</v>
      </c>
      <c r="C33" s="17"/>
      <c r="D33" s="17"/>
      <c r="E33" s="17"/>
      <c r="F33" s="17"/>
      <c r="G33" s="17"/>
      <c r="H33" s="17"/>
      <c r="I33" s="17"/>
      <c r="J33" s="52">
        <v>12992</v>
      </c>
      <c r="K33" s="20">
        <f t="shared" si="1"/>
        <v>177792</v>
      </c>
      <c r="L33" s="18"/>
    </row>
    <row r="34" spans="1:12" s="19" customFormat="1" ht="15.75">
      <c r="A34" s="26" t="s">
        <v>54</v>
      </c>
      <c r="B34" s="52">
        <f>B35+B36</f>
        <v>137428</v>
      </c>
      <c r="C34" s="52">
        <f aca="true" t="shared" si="5" ref="C34:K34">C35+C36</f>
        <v>0</v>
      </c>
      <c r="D34" s="52">
        <f t="shared" si="5"/>
        <v>137428</v>
      </c>
      <c r="E34" s="52">
        <f t="shared" si="5"/>
        <v>0</v>
      </c>
      <c r="F34" s="52"/>
      <c r="G34" s="52"/>
      <c r="H34" s="52"/>
      <c r="I34" s="52"/>
      <c r="J34" s="52">
        <f t="shared" si="5"/>
        <v>8860</v>
      </c>
      <c r="K34" s="52">
        <f t="shared" si="5"/>
        <v>146288</v>
      </c>
      <c r="L34" s="18"/>
    </row>
    <row r="35" spans="1:11" ht="25.5">
      <c r="A35" s="13" t="s">
        <v>53</v>
      </c>
      <c r="B35" s="11">
        <v>137428</v>
      </c>
      <c r="C35" s="11">
        <v>0</v>
      </c>
      <c r="D35" s="11">
        <v>137428</v>
      </c>
      <c r="E35" s="11">
        <v>0</v>
      </c>
      <c r="F35" s="11"/>
      <c r="G35" s="11"/>
      <c r="H35" s="11"/>
      <c r="I35" s="11"/>
      <c r="J35" s="11">
        <v>8860</v>
      </c>
      <c r="K35" s="20">
        <f t="shared" si="1"/>
        <v>146288</v>
      </c>
    </row>
    <row r="36" spans="1:11" ht="25.5">
      <c r="A36" s="15" t="s">
        <v>14</v>
      </c>
      <c r="B36" s="11">
        <v>0</v>
      </c>
      <c r="C36" s="11">
        <v>0</v>
      </c>
      <c r="D36" s="11">
        <v>0</v>
      </c>
      <c r="E36" s="11">
        <v>0</v>
      </c>
      <c r="F36" s="11"/>
      <c r="G36" s="11"/>
      <c r="H36" s="11"/>
      <c r="I36" s="11"/>
      <c r="J36" s="11">
        <v>0</v>
      </c>
      <c r="K36" s="20">
        <f t="shared" si="1"/>
        <v>0</v>
      </c>
    </row>
    <row r="37" spans="1:11" ht="12.7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20"/>
    </row>
    <row r="38" spans="1:11" ht="15" customHeight="1">
      <c r="A38" s="16" t="s">
        <v>19</v>
      </c>
      <c r="B38" s="11"/>
      <c r="C38" s="11"/>
      <c r="D38" s="11"/>
      <c r="E38" s="11"/>
      <c r="F38" s="11"/>
      <c r="G38" s="11"/>
      <c r="H38" s="11"/>
      <c r="I38" s="11"/>
      <c r="J38" s="11"/>
      <c r="K38" s="20"/>
    </row>
    <row r="39" spans="1:11" ht="15" customHeight="1">
      <c r="A39" s="16" t="s">
        <v>52</v>
      </c>
      <c r="B39" s="11">
        <v>19761</v>
      </c>
      <c r="C39" s="11"/>
      <c r="D39" s="11"/>
      <c r="E39" s="11"/>
      <c r="F39" s="11"/>
      <c r="G39" s="11"/>
      <c r="H39" s="11"/>
      <c r="I39" s="11"/>
      <c r="J39" s="11">
        <v>80</v>
      </c>
      <c r="K39" s="20">
        <f>B39+J39</f>
        <v>19841</v>
      </c>
    </row>
    <row r="40" spans="1:11" ht="15" customHeight="1">
      <c r="A40" s="26" t="s">
        <v>54</v>
      </c>
      <c r="B40" s="11">
        <f>B41+B42</f>
        <v>18388</v>
      </c>
      <c r="C40" s="11">
        <f aca="true" t="shared" si="6" ref="C40:K40">C41+C42</f>
        <v>0</v>
      </c>
      <c r="D40" s="11">
        <f t="shared" si="6"/>
        <v>18388</v>
      </c>
      <c r="E40" s="11">
        <f t="shared" si="6"/>
        <v>0</v>
      </c>
      <c r="F40" s="11"/>
      <c r="G40" s="11"/>
      <c r="H40" s="11"/>
      <c r="I40" s="11"/>
      <c r="J40" s="11">
        <f t="shared" si="6"/>
        <v>80</v>
      </c>
      <c r="K40" s="11">
        <f t="shared" si="6"/>
        <v>18468</v>
      </c>
    </row>
    <row r="41" spans="1:11" ht="25.5">
      <c r="A41" s="13" t="s">
        <v>53</v>
      </c>
      <c r="B41" s="11">
        <v>18388</v>
      </c>
      <c r="C41" s="11">
        <v>0</v>
      </c>
      <c r="D41" s="11">
        <v>18388</v>
      </c>
      <c r="E41" s="11">
        <v>0</v>
      </c>
      <c r="F41" s="11"/>
      <c r="G41" s="11"/>
      <c r="H41" s="11"/>
      <c r="I41" s="11"/>
      <c r="J41" s="11">
        <v>80</v>
      </c>
      <c r="K41" s="20">
        <f>B41+J41</f>
        <v>18468</v>
      </c>
    </row>
    <row r="42" spans="1:11" ht="25.5">
      <c r="A42" s="15" t="s">
        <v>14</v>
      </c>
      <c r="B42" s="11">
        <v>0</v>
      </c>
      <c r="C42" s="11">
        <v>0</v>
      </c>
      <c r="D42" s="11">
        <v>0</v>
      </c>
      <c r="E42" s="11">
        <v>0</v>
      </c>
      <c r="F42" s="11"/>
      <c r="G42" s="11"/>
      <c r="H42" s="11"/>
      <c r="I42" s="11"/>
      <c r="J42" s="11">
        <v>0</v>
      </c>
      <c r="K42" s="20">
        <f aca="true" t="shared" si="7" ref="K42:K102">B42+J42</f>
        <v>0</v>
      </c>
    </row>
    <row r="43" spans="1:11" ht="12.75">
      <c r="A43" s="14"/>
      <c r="B43" s="11"/>
      <c r="C43" s="11"/>
      <c r="D43" s="11"/>
      <c r="E43" s="11"/>
      <c r="F43" s="11"/>
      <c r="G43" s="11"/>
      <c r="H43" s="11"/>
      <c r="I43" s="11"/>
      <c r="J43" s="11"/>
      <c r="K43" s="20"/>
    </row>
    <row r="44" spans="1:11" ht="12.75">
      <c r="A44" s="16" t="s">
        <v>20</v>
      </c>
      <c r="B44" s="11"/>
      <c r="C44" s="11"/>
      <c r="D44" s="11"/>
      <c r="E44" s="11"/>
      <c r="F44" s="11"/>
      <c r="G44" s="11"/>
      <c r="H44" s="11"/>
      <c r="I44" s="11"/>
      <c r="J44" s="11"/>
      <c r="K44" s="20"/>
    </row>
    <row r="45" spans="1:11" ht="12.75">
      <c r="A45" s="26" t="s">
        <v>52</v>
      </c>
      <c r="B45" s="11">
        <v>196000</v>
      </c>
      <c r="C45" s="11"/>
      <c r="D45" s="11"/>
      <c r="E45" s="11"/>
      <c r="F45" s="11"/>
      <c r="G45" s="11"/>
      <c r="H45" s="11"/>
      <c r="I45" s="11"/>
      <c r="J45" s="11">
        <v>0</v>
      </c>
      <c r="K45" s="20">
        <f t="shared" si="7"/>
        <v>196000</v>
      </c>
    </row>
    <row r="46" spans="1:11" ht="12.75">
      <c r="A46" s="26" t="s">
        <v>54</v>
      </c>
      <c r="B46" s="11">
        <f>B47+B48</f>
        <v>260000</v>
      </c>
      <c r="C46" s="11">
        <f aca="true" t="shared" si="8" ref="C46:K46">C47+C48</f>
        <v>0</v>
      </c>
      <c r="D46" s="11">
        <f t="shared" si="8"/>
        <v>0</v>
      </c>
      <c r="E46" s="11">
        <f t="shared" si="8"/>
        <v>260000</v>
      </c>
      <c r="F46" s="11"/>
      <c r="G46" s="11"/>
      <c r="H46" s="11"/>
      <c r="I46" s="11"/>
      <c r="J46" s="11">
        <f t="shared" si="8"/>
        <v>0</v>
      </c>
      <c r="K46" s="11">
        <f t="shared" si="8"/>
        <v>260000</v>
      </c>
    </row>
    <row r="47" spans="1:11" ht="25.5">
      <c r="A47" s="13" t="s">
        <v>53</v>
      </c>
      <c r="B47" s="11">
        <v>186100</v>
      </c>
      <c r="C47" s="11">
        <v>0</v>
      </c>
      <c r="D47" s="11">
        <v>0</v>
      </c>
      <c r="E47" s="11">
        <v>186100</v>
      </c>
      <c r="F47" s="11"/>
      <c r="G47" s="11"/>
      <c r="H47" s="11"/>
      <c r="I47" s="11"/>
      <c r="J47" s="11">
        <v>0</v>
      </c>
      <c r="K47" s="20">
        <f t="shared" si="7"/>
        <v>186100</v>
      </c>
    </row>
    <row r="48" spans="1:11" ht="25.5">
      <c r="A48" s="15" t="s">
        <v>14</v>
      </c>
      <c r="B48" s="11">
        <v>73900</v>
      </c>
      <c r="C48" s="11">
        <v>0</v>
      </c>
      <c r="D48" s="11">
        <v>0</v>
      </c>
      <c r="E48" s="11">
        <v>73900</v>
      </c>
      <c r="F48" s="11"/>
      <c r="G48" s="11"/>
      <c r="H48" s="11"/>
      <c r="I48" s="11"/>
      <c r="J48" s="11">
        <v>0</v>
      </c>
      <c r="K48" s="20">
        <f t="shared" si="7"/>
        <v>73900</v>
      </c>
    </row>
    <row r="49" spans="1:11" ht="12.75">
      <c r="A49" s="14"/>
      <c r="B49" s="11"/>
      <c r="C49" s="11"/>
      <c r="D49" s="11"/>
      <c r="E49" s="11"/>
      <c r="F49" s="11"/>
      <c r="G49" s="11"/>
      <c r="H49" s="11"/>
      <c r="I49" s="11"/>
      <c r="J49" s="11"/>
      <c r="K49" s="20"/>
    </row>
    <row r="50" spans="1:11" ht="12.75">
      <c r="A50" s="16" t="s">
        <v>21</v>
      </c>
      <c r="B50" s="11"/>
      <c r="C50" s="11"/>
      <c r="D50" s="11"/>
      <c r="E50" s="11"/>
      <c r="F50" s="11"/>
      <c r="G50" s="11"/>
      <c r="H50" s="11"/>
      <c r="I50" s="11"/>
      <c r="J50" s="11"/>
      <c r="K50" s="20"/>
    </row>
    <row r="51" spans="1:11" ht="12.75">
      <c r="A51" s="26" t="s">
        <v>52</v>
      </c>
      <c r="B51" s="11">
        <v>456623</v>
      </c>
      <c r="C51" s="11"/>
      <c r="D51" s="11"/>
      <c r="E51" s="11"/>
      <c r="F51" s="11"/>
      <c r="G51" s="11"/>
      <c r="H51" s="11"/>
      <c r="I51" s="11"/>
      <c r="J51" s="11">
        <v>2000</v>
      </c>
      <c r="K51" s="20">
        <f t="shared" si="7"/>
        <v>458623</v>
      </c>
    </row>
    <row r="52" spans="1:11" ht="12.75">
      <c r="A52" s="26" t="s">
        <v>54</v>
      </c>
      <c r="B52" s="11">
        <f>B53+B54</f>
        <v>456698</v>
      </c>
      <c r="C52" s="11">
        <f aca="true" t="shared" si="9" ref="C52:K52">C53+C54</f>
        <v>1822</v>
      </c>
      <c r="D52" s="11">
        <f t="shared" si="9"/>
        <v>0</v>
      </c>
      <c r="E52" s="11">
        <f t="shared" si="9"/>
        <v>454876</v>
      </c>
      <c r="F52" s="11"/>
      <c r="G52" s="11"/>
      <c r="H52" s="11"/>
      <c r="I52" s="11"/>
      <c r="J52" s="11">
        <f t="shared" si="9"/>
        <v>2000</v>
      </c>
      <c r="K52" s="11">
        <f t="shared" si="9"/>
        <v>458698</v>
      </c>
    </row>
    <row r="53" spans="1:11" ht="25.5">
      <c r="A53" s="13" t="s">
        <v>53</v>
      </c>
      <c r="B53" s="11">
        <v>456698</v>
      </c>
      <c r="C53" s="11">
        <v>1822</v>
      </c>
      <c r="D53" s="11">
        <v>0</v>
      </c>
      <c r="E53" s="11">
        <v>454876</v>
      </c>
      <c r="F53" s="11"/>
      <c r="G53" s="11"/>
      <c r="H53" s="11"/>
      <c r="I53" s="11"/>
      <c r="J53" s="11">
        <v>2000</v>
      </c>
      <c r="K53" s="20">
        <f t="shared" si="7"/>
        <v>458698</v>
      </c>
    </row>
    <row r="54" spans="1:11" ht="25.5">
      <c r="A54" s="15" t="s">
        <v>14</v>
      </c>
      <c r="B54" s="11">
        <v>0</v>
      </c>
      <c r="C54" s="11">
        <v>0</v>
      </c>
      <c r="D54" s="11">
        <v>0</v>
      </c>
      <c r="E54" s="11">
        <v>0</v>
      </c>
      <c r="F54" s="11"/>
      <c r="G54" s="11"/>
      <c r="H54" s="11"/>
      <c r="I54" s="11"/>
      <c r="J54" s="11">
        <v>0</v>
      </c>
      <c r="K54" s="20">
        <f t="shared" si="7"/>
        <v>0</v>
      </c>
    </row>
    <row r="55" spans="1:11" ht="12.75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20"/>
    </row>
    <row r="56" spans="1:11" ht="12.75">
      <c r="A56" s="16" t="s">
        <v>22</v>
      </c>
      <c r="B56" s="11"/>
      <c r="C56" s="11"/>
      <c r="D56" s="11"/>
      <c r="E56" s="11"/>
      <c r="F56" s="11"/>
      <c r="G56" s="11"/>
      <c r="H56" s="11"/>
      <c r="I56" s="11"/>
      <c r="J56" s="11"/>
      <c r="K56" s="20"/>
    </row>
    <row r="57" spans="1:11" ht="12.75">
      <c r="A57" s="26" t="s">
        <v>52</v>
      </c>
      <c r="B57" s="11">
        <v>23813</v>
      </c>
      <c r="C57" s="11"/>
      <c r="D57" s="11"/>
      <c r="E57" s="11"/>
      <c r="F57" s="11"/>
      <c r="G57" s="11"/>
      <c r="H57" s="11"/>
      <c r="I57" s="11"/>
      <c r="J57" s="11">
        <v>0</v>
      </c>
      <c r="K57" s="20">
        <f t="shared" si="7"/>
        <v>23813</v>
      </c>
    </row>
    <row r="58" spans="1:11" ht="12.75">
      <c r="A58" s="26" t="s">
        <v>54</v>
      </c>
      <c r="B58" s="11">
        <f>B59+B60</f>
        <v>29053</v>
      </c>
      <c r="C58" s="11">
        <f aca="true" t="shared" si="10" ref="C58:K58">C59+C60</f>
        <v>0</v>
      </c>
      <c r="D58" s="11">
        <f t="shared" si="10"/>
        <v>0</v>
      </c>
      <c r="E58" s="11">
        <f t="shared" si="10"/>
        <v>29053</v>
      </c>
      <c r="F58" s="11"/>
      <c r="G58" s="11"/>
      <c r="H58" s="11"/>
      <c r="I58" s="11"/>
      <c r="J58" s="11">
        <f t="shared" si="10"/>
        <v>0</v>
      </c>
      <c r="K58" s="11">
        <f t="shared" si="10"/>
        <v>29053</v>
      </c>
    </row>
    <row r="59" spans="1:11" ht="25.5">
      <c r="A59" s="13" t="s">
        <v>53</v>
      </c>
      <c r="B59" s="11">
        <v>11835</v>
      </c>
      <c r="C59" s="11">
        <v>0</v>
      </c>
      <c r="D59" s="11">
        <v>0</v>
      </c>
      <c r="E59" s="11">
        <v>11835</v>
      </c>
      <c r="F59" s="11"/>
      <c r="G59" s="11"/>
      <c r="H59" s="11"/>
      <c r="I59" s="11"/>
      <c r="J59" s="11">
        <v>0</v>
      </c>
      <c r="K59" s="20">
        <f t="shared" si="7"/>
        <v>11835</v>
      </c>
    </row>
    <row r="60" spans="1:11" ht="25.5">
      <c r="A60" s="15" t="s">
        <v>14</v>
      </c>
      <c r="B60" s="11">
        <v>17218</v>
      </c>
      <c r="C60" s="11"/>
      <c r="D60" s="11"/>
      <c r="E60" s="11">
        <v>17218</v>
      </c>
      <c r="F60" s="11"/>
      <c r="G60" s="11"/>
      <c r="H60" s="11"/>
      <c r="I60" s="11"/>
      <c r="J60" s="11"/>
      <c r="K60" s="20">
        <f t="shared" si="7"/>
        <v>17218</v>
      </c>
    </row>
    <row r="61" spans="1:11" ht="12.75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20"/>
    </row>
    <row r="62" spans="1:11" ht="15" customHeight="1">
      <c r="A62" s="16" t="s">
        <v>23</v>
      </c>
      <c r="B62" s="11"/>
      <c r="C62" s="11"/>
      <c r="D62" s="11"/>
      <c r="E62" s="11"/>
      <c r="F62" s="11"/>
      <c r="G62" s="11"/>
      <c r="H62" s="11"/>
      <c r="I62" s="11"/>
      <c r="J62" s="11"/>
      <c r="K62" s="20"/>
    </row>
    <row r="63" spans="1:11" ht="15" customHeight="1">
      <c r="A63" s="26" t="s">
        <v>52</v>
      </c>
      <c r="B63" s="11">
        <v>33900</v>
      </c>
      <c r="C63" s="11"/>
      <c r="D63" s="11"/>
      <c r="E63" s="11"/>
      <c r="F63" s="11"/>
      <c r="G63" s="11"/>
      <c r="H63" s="11"/>
      <c r="I63" s="11"/>
      <c r="J63" s="11">
        <v>0</v>
      </c>
      <c r="K63" s="20">
        <f t="shared" si="7"/>
        <v>33900</v>
      </c>
    </row>
    <row r="64" spans="1:11" ht="15" customHeight="1">
      <c r="A64" s="26" t="s">
        <v>54</v>
      </c>
      <c r="B64" s="11">
        <f>B65+B66</f>
        <v>32400</v>
      </c>
      <c r="C64" s="11">
        <f aca="true" t="shared" si="11" ref="C64:K64">C65+C66</f>
        <v>0</v>
      </c>
      <c r="D64" s="11">
        <f t="shared" si="11"/>
        <v>0</v>
      </c>
      <c r="E64" s="11">
        <f t="shared" si="11"/>
        <v>32400</v>
      </c>
      <c r="F64" s="11"/>
      <c r="G64" s="11"/>
      <c r="H64" s="11"/>
      <c r="I64" s="11"/>
      <c r="J64" s="11">
        <f t="shared" si="11"/>
        <v>19000</v>
      </c>
      <c r="K64" s="11">
        <f t="shared" si="11"/>
        <v>51400</v>
      </c>
    </row>
    <row r="65" spans="1:11" ht="25.5">
      <c r="A65" s="13" t="s">
        <v>53</v>
      </c>
      <c r="B65" s="11">
        <v>32400</v>
      </c>
      <c r="C65" s="11">
        <v>0</v>
      </c>
      <c r="D65" s="11">
        <v>0</v>
      </c>
      <c r="E65" s="11">
        <v>32400</v>
      </c>
      <c r="F65" s="11"/>
      <c r="G65" s="11"/>
      <c r="H65" s="11"/>
      <c r="I65" s="11"/>
      <c r="J65" s="11">
        <v>0</v>
      </c>
      <c r="K65" s="20">
        <f t="shared" si="7"/>
        <v>32400</v>
      </c>
    </row>
    <row r="66" spans="1:11" ht="25.5">
      <c r="A66" s="15" t="s">
        <v>14</v>
      </c>
      <c r="B66" s="11">
        <v>0</v>
      </c>
      <c r="C66" s="11">
        <v>0</v>
      </c>
      <c r="D66" s="11">
        <v>0</v>
      </c>
      <c r="E66" s="11">
        <v>0</v>
      </c>
      <c r="F66" s="11"/>
      <c r="G66" s="11"/>
      <c r="H66" s="11"/>
      <c r="I66" s="11"/>
      <c r="J66" s="11">
        <v>19000</v>
      </c>
      <c r="K66" s="20">
        <f t="shared" si="7"/>
        <v>19000</v>
      </c>
    </row>
    <row r="67" spans="1:11" ht="12.75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20"/>
    </row>
    <row r="68" spans="1:11" ht="15" customHeight="1">
      <c r="A68" s="16" t="s">
        <v>24</v>
      </c>
      <c r="B68" s="11"/>
      <c r="C68" s="11"/>
      <c r="D68" s="11"/>
      <c r="E68" s="11"/>
      <c r="F68" s="11"/>
      <c r="G68" s="11"/>
      <c r="H68" s="11"/>
      <c r="I68" s="11"/>
      <c r="J68" s="11"/>
      <c r="K68" s="20"/>
    </row>
    <row r="69" spans="1:11" ht="15" customHeight="1">
      <c r="A69" s="26" t="s">
        <v>52</v>
      </c>
      <c r="B69" s="11">
        <v>7254</v>
      </c>
      <c r="C69" s="11"/>
      <c r="D69" s="11"/>
      <c r="E69" s="11"/>
      <c r="F69" s="11"/>
      <c r="G69" s="11"/>
      <c r="H69" s="11"/>
      <c r="I69" s="11"/>
      <c r="J69" s="11">
        <v>0</v>
      </c>
      <c r="K69" s="20">
        <f t="shared" si="7"/>
        <v>7254</v>
      </c>
    </row>
    <row r="70" spans="1:11" ht="15" customHeight="1">
      <c r="A70" s="26" t="s">
        <v>54</v>
      </c>
      <c r="B70" s="11">
        <f>B71+B72</f>
        <v>7000</v>
      </c>
      <c r="C70" s="11">
        <f aca="true" t="shared" si="12" ref="C70:K70">C71+C72</f>
        <v>7000</v>
      </c>
      <c r="D70" s="11">
        <f t="shared" si="12"/>
        <v>0</v>
      </c>
      <c r="E70" s="11">
        <f t="shared" si="12"/>
        <v>0</v>
      </c>
      <c r="F70" s="11"/>
      <c r="G70" s="11"/>
      <c r="H70" s="11"/>
      <c r="I70" s="11"/>
      <c r="J70" s="11">
        <f t="shared" si="12"/>
        <v>0</v>
      </c>
      <c r="K70" s="11">
        <f t="shared" si="12"/>
        <v>7000</v>
      </c>
    </row>
    <row r="71" spans="1:11" ht="25.5">
      <c r="A71" s="13" t="s">
        <v>53</v>
      </c>
      <c r="B71" s="11">
        <v>5925</v>
      </c>
      <c r="C71" s="11">
        <v>5925</v>
      </c>
      <c r="D71" s="11">
        <v>0</v>
      </c>
      <c r="E71" s="11">
        <v>0</v>
      </c>
      <c r="F71" s="11"/>
      <c r="G71" s="11"/>
      <c r="H71" s="11"/>
      <c r="I71" s="11"/>
      <c r="J71" s="11">
        <v>0</v>
      </c>
      <c r="K71" s="20">
        <f t="shared" si="7"/>
        <v>5925</v>
      </c>
    </row>
    <row r="72" spans="1:11" ht="25.5">
      <c r="A72" s="15" t="s">
        <v>14</v>
      </c>
      <c r="B72" s="11">
        <v>1075</v>
      </c>
      <c r="C72" s="11">
        <v>1075</v>
      </c>
      <c r="D72" s="11">
        <v>0</v>
      </c>
      <c r="E72" s="11">
        <v>0</v>
      </c>
      <c r="F72" s="11"/>
      <c r="G72" s="11"/>
      <c r="H72" s="11"/>
      <c r="I72" s="11"/>
      <c r="J72" s="11">
        <v>0</v>
      </c>
      <c r="K72" s="20">
        <f t="shared" si="7"/>
        <v>1075</v>
      </c>
    </row>
    <row r="73" spans="1:11" ht="12.75">
      <c r="A73" s="14"/>
      <c r="B73" s="11"/>
      <c r="C73" s="11"/>
      <c r="D73" s="11"/>
      <c r="E73" s="11"/>
      <c r="F73" s="11"/>
      <c r="G73" s="11"/>
      <c r="H73" s="11"/>
      <c r="I73" s="11"/>
      <c r="J73" s="11"/>
      <c r="K73" s="20"/>
    </row>
    <row r="74" spans="1:11" ht="16.5" customHeight="1">
      <c r="A74" s="16" t="s">
        <v>25</v>
      </c>
      <c r="B74" s="11"/>
      <c r="C74" s="11"/>
      <c r="D74" s="11"/>
      <c r="E74" s="11"/>
      <c r="F74" s="11"/>
      <c r="G74" s="11"/>
      <c r="H74" s="11"/>
      <c r="I74" s="11"/>
      <c r="J74" s="11"/>
      <c r="K74" s="20"/>
    </row>
    <row r="75" spans="1:11" ht="16.5" customHeight="1">
      <c r="A75" s="26" t="s">
        <v>52</v>
      </c>
      <c r="B75" s="11">
        <v>25900</v>
      </c>
      <c r="C75" s="11"/>
      <c r="D75" s="11"/>
      <c r="E75" s="11"/>
      <c r="F75" s="11"/>
      <c r="G75" s="11"/>
      <c r="H75" s="11"/>
      <c r="I75" s="11"/>
      <c r="J75" s="11">
        <v>0</v>
      </c>
      <c r="K75" s="20">
        <f t="shared" si="7"/>
        <v>25900</v>
      </c>
    </row>
    <row r="76" spans="1:11" ht="16.5" customHeight="1">
      <c r="A76" s="26" t="s">
        <v>54</v>
      </c>
      <c r="B76" s="11">
        <f>B77+B78</f>
        <v>23600</v>
      </c>
      <c r="C76" s="11">
        <f aca="true" t="shared" si="13" ref="C76:K76">C77+C78</f>
        <v>0</v>
      </c>
      <c r="D76" s="11">
        <f t="shared" si="13"/>
        <v>23600</v>
      </c>
      <c r="E76" s="11">
        <f t="shared" si="13"/>
        <v>0</v>
      </c>
      <c r="F76" s="11"/>
      <c r="G76" s="11"/>
      <c r="H76" s="11"/>
      <c r="I76" s="11"/>
      <c r="J76" s="11">
        <f t="shared" si="13"/>
        <v>0</v>
      </c>
      <c r="K76" s="11">
        <f t="shared" si="13"/>
        <v>23600</v>
      </c>
    </row>
    <row r="77" spans="1:11" ht="25.5">
      <c r="A77" s="13" t="s">
        <v>53</v>
      </c>
      <c r="B77" s="11">
        <v>23600</v>
      </c>
      <c r="C77" s="11">
        <v>0</v>
      </c>
      <c r="D77" s="11">
        <v>23600</v>
      </c>
      <c r="E77" s="11">
        <v>0</v>
      </c>
      <c r="F77" s="11"/>
      <c r="G77" s="11"/>
      <c r="H77" s="11"/>
      <c r="I77" s="11"/>
      <c r="J77" s="11">
        <v>0</v>
      </c>
      <c r="K77" s="20">
        <f t="shared" si="7"/>
        <v>23600</v>
      </c>
    </row>
    <row r="78" spans="1:11" ht="25.5">
      <c r="A78" s="15" t="s">
        <v>14</v>
      </c>
      <c r="B78" s="11">
        <v>0</v>
      </c>
      <c r="C78" s="11">
        <v>0</v>
      </c>
      <c r="D78" s="11">
        <v>0</v>
      </c>
      <c r="E78" s="11">
        <v>0</v>
      </c>
      <c r="F78" s="11"/>
      <c r="G78" s="11"/>
      <c r="H78" s="11"/>
      <c r="I78" s="11"/>
      <c r="J78" s="11">
        <v>0</v>
      </c>
      <c r="K78" s="20">
        <f t="shared" si="7"/>
        <v>0</v>
      </c>
    </row>
    <row r="79" spans="1:11" ht="12.75">
      <c r="A79" s="14"/>
      <c r="B79" s="11"/>
      <c r="C79" s="11"/>
      <c r="D79" s="11"/>
      <c r="E79" s="11"/>
      <c r="F79" s="11"/>
      <c r="G79" s="11"/>
      <c r="H79" s="11"/>
      <c r="I79" s="11"/>
      <c r="J79" s="11"/>
      <c r="K79" s="20"/>
    </row>
    <row r="80" spans="1:11" ht="16.5" customHeight="1">
      <c r="A80" s="16" t="s">
        <v>26</v>
      </c>
      <c r="B80" s="11"/>
      <c r="C80" s="11"/>
      <c r="D80" s="11"/>
      <c r="E80" s="11"/>
      <c r="F80" s="11"/>
      <c r="G80" s="11"/>
      <c r="H80" s="11"/>
      <c r="I80" s="11"/>
      <c r="J80" s="11"/>
      <c r="K80" s="20"/>
    </row>
    <row r="81" spans="1:11" ht="16.5" customHeight="1">
      <c r="A81" s="26" t="s">
        <v>52</v>
      </c>
      <c r="B81" s="11">
        <v>7094</v>
      </c>
      <c r="C81" s="11"/>
      <c r="D81" s="11"/>
      <c r="E81" s="11"/>
      <c r="F81" s="11"/>
      <c r="G81" s="11"/>
      <c r="H81" s="11"/>
      <c r="I81" s="11"/>
      <c r="J81" s="11">
        <v>0</v>
      </c>
      <c r="K81" s="20">
        <f t="shared" si="7"/>
        <v>7094</v>
      </c>
    </row>
    <row r="82" spans="1:11" ht="16.5" customHeight="1">
      <c r="A82" s="26" t="s">
        <v>54</v>
      </c>
      <c r="B82" s="11">
        <f>B83+B84</f>
        <v>9600</v>
      </c>
      <c r="C82" s="11">
        <f aca="true" t="shared" si="14" ref="C82:K82">C83+C84</f>
        <v>0</v>
      </c>
      <c r="D82" s="11">
        <f t="shared" si="14"/>
        <v>0</v>
      </c>
      <c r="E82" s="11">
        <f t="shared" si="14"/>
        <v>9600</v>
      </c>
      <c r="F82" s="11"/>
      <c r="G82" s="11"/>
      <c r="H82" s="11"/>
      <c r="I82" s="11"/>
      <c r="J82" s="11">
        <f t="shared" si="14"/>
        <v>0</v>
      </c>
      <c r="K82" s="11">
        <f t="shared" si="14"/>
        <v>9600</v>
      </c>
    </row>
    <row r="83" spans="1:11" ht="25.5">
      <c r="A83" s="13" t="s">
        <v>53</v>
      </c>
      <c r="B83" s="11">
        <v>4781</v>
      </c>
      <c r="C83" s="11">
        <v>0</v>
      </c>
      <c r="D83" s="11">
        <v>0</v>
      </c>
      <c r="E83" s="11">
        <v>4781</v>
      </c>
      <c r="F83" s="11"/>
      <c r="G83" s="11"/>
      <c r="H83" s="11"/>
      <c r="I83" s="11"/>
      <c r="J83" s="11">
        <v>0</v>
      </c>
      <c r="K83" s="20">
        <f t="shared" si="7"/>
        <v>4781</v>
      </c>
    </row>
    <row r="84" spans="1:11" ht="25.5">
      <c r="A84" s="15" t="s">
        <v>14</v>
      </c>
      <c r="B84" s="11">
        <v>4819</v>
      </c>
      <c r="C84" s="11">
        <v>0</v>
      </c>
      <c r="D84" s="11">
        <v>0</v>
      </c>
      <c r="E84" s="11">
        <v>4819</v>
      </c>
      <c r="F84" s="11"/>
      <c r="G84" s="11"/>
      <c r="H84" s="11"/>
      <c r="I84" s="11"/>
      <c r="J84" s="11">
        <v>0</v>
      </c>
      <c r="K84" s="20">
        <f t="shared" si="7"/>
        <v>4819</v>
      </c>
    </row>
    <row r="85" spans="1:11" ht="12.75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20"/>
    </row>
    <row r="86" spans="1:11" ht="15.75" customHeight="1">
      <c r="A86" s="16" t="s">
        <v>27</v>
      </c>
      <c r="B86" s="11"/>
      <c r="C86" s="11"/>
      <c r="D86" s="11"/>
      <c r="E86" s="11"/>
      <c r="F86" s="11"/>
      <c r="G86" s="11"/>
      <c r="H86" s="11"/>
      <c r="I86" s="11"/>
      <c r="J86" s="11"/>
      <c r="K86" s="20"/>
    </row>
    <row r="87" spans="1:11" ht="15.75" customHeight="1">
      <c r="A87" s="26" t="s">
        <v>52</v>
      </c>
      <c r="B87" s="11">
        <v>62266</v>
      </c>
      <c r="C87" s="11"/>
      <c r="D87" s="11"/>
      <c r="E87" s="11"/>
      <c r="F87" s="11"/>
      <c r="G87" s="11"/>
      <c r="H87" s="11"/>
      <c r="I87" s="11"/>
      <c r="J87" s="11">
        <v>35000</v>
      </c>
      <c r="K87" s="20">
        <f t="shared" si="7"/>
        <v>97266</v>
      </c>
    </row>
    <row r="88" spans="1:11" ht="15.75" customHeight="1">
      <c r="A88" s="26" t="s">
        <v>54</v>
      </c>
      <c r="B88" s="11">
        <f>B89+B90</f>
        <v>115100</v>
      </c>
      <c r="C88" s="11">
        <f>C89+C90</f>
        <v>0</v>
      </c>
      <c r="D88" s="11">
        <f>D89+D90</f>
        <v>115100</v>
      </c>
      <c r="E88" s="11">
        <f>E89+E90</f>
        <v>0</v>
      </c>
      <c r="F88" s="11"/>
      <c r="G88" s="11"/>
      <c r="H88" s="11"/>
      <c r="I88" s="11"/>
      <c r="J88" s="11">
        <f>J89+J90</f>
        <v>0</v>
      </c>
      <c r="K88" s="11">
        <f>K89+K90</f>
        <v>115100</v>
      </c>
    </row>
    <row r="89" spans="1:11" ht="25.5">
      <c r="A89" s="13" t="s">
        <v>53</v>
      </c>
      <c r="B89" s="11">
        <v>115100</v>
      </c>
      <c r="C89" s="11">
        <v>0</v>
      </c>
      <c r="D89" s="11">
        <v>115100</v>
      </c>
      <c r="E89" s="11">
        <v>0</v>
      </c>
      <c r="F89" s="11"/>
      <c r="G89" s="11"/>
      <c r="H89" s="11"/>
      <c r="I89" s="11"/>
      <c r="J89" s="11">
        <v>0</v>
      </c>
      <c r="K89" s="20">
        <f t="shared" si="7"/>
        <v>115100</v>
      </c>
    </row>
    <row r="90" spans="1:11" ht="25.5">
      <c r="A90" s="15" t="s">
        <v>14</v>
      </c>
      <c r="B90" s="11">
        <v>0</v>
      </c>
      <c r="C90" s="11">
        <v>0</v>
      </c>
      <c r="D90" s="11">
        <v>0</v>
      </c>
      <c r="E90" s="11">
        <v>0</v>
      </c>
      <c r="F90" s="11"/>
      <c r="G90" s="11"/>
      <c r="H90" s="11"/>
      <c r="I90" s="11"/>
      <c r="J90" s="11">
        <v>0</v>
      </c>
      <c r="K90" s="20">
        <f t="shared" si="7"/>
        <v>0</v>
      </c>
    </row>
    <row r="91" spans="1:11" ht="12.75">
      <c r="A91" s="14"/>
      <c r="B91" s="11"/>
      <c r="C91" s="11"/>
      <c r="D91" s="11"/>
      <c r="E91" s="11"/>
      <c r="F91" s="11"/>
      <c r="G91" s="11"/>
      <c r="H91" s="11"/>
      <c r="I91" s="11"/>
      <c r="J91" s="11"/>
      <c r="K91" s="20"/>
    </row>
    <row r="92" spans="1:11" ht="15" customHeight="1">
      <c r="A92" s="16" t="s">
        <v>28</v>
      </c>
      <c r="B92" s="11"/>
      <c r="C92" s="11"/>
      <c r="D92" s="11"/>
      <c r="E92" s="11"/>
      <c r="F92" s="11"/>
      <c r="G92" s="11"/>
      <c r="H92" s="11"/>
      <c r="I92" s="11"/>
      <c r="J92" s="11"/>
      <c r="K92" s="20"/>
    </row>
    <row r="93" spans="1:11" ht="15" customHeight="1">
      <c r="A93" s="26" t="s">
        <v>52</v>
      </c>
      <c r="B93" s="11">
        <v>823618</v>
      </c>
      <c r="C93" s="11"/>
      <c r="D93" s="11"/>
      <c r="E93" s="11"/>
      <c r="F93" s="11"/>
      <c r="G93" s="11"/>
      <c r="H93" s="11"/>
      <c r="I93" s="11"/>
      <c r="J93" s="11">
        <v>50557</v>
      </c>
      <c r="K93" s="20">
        <f t="shared" si="7"/>
        <v>874175</v>
      </c>
    </row>
    <row r="94" spans="1:11" ht="15" customHeight="1">
      <c r="A94" s="26" t="s">
        <v>55</v>
      </c>
      <c r="B94" s="11">
        <f>B95+B96</f>
        <v>1195200</v>
      </c>
      <c r="C94" s="11">
        <f aca="true" t="shared" si="15" ref="C94:K94">C95+C96</f>
        <v>764308</v>
      </c>
      <c r="D94" s="11">
        <f t="shared" si="15"/>
        <v>430892</v>
      </c>
      <c r="E94" s="11">
        <f t="shared" si="15"/>
        <v>0</v>
      </c>
      <c r="F94" s="11"/>
      <c r="G94" s="11"/>
      <c r="H94" s="11"/>
      <c r="I94" s="11"/>
      <c r="J94" s="11">
        <f t="shared" si="15"/>
        <v>60000</v>
      </c>
      <c r="K94" s="11">
        <f t="shared" si="15"/>
        <v>1255200</v>
      </c>
    </row>
    <row r="95" spans="1:11" ht="25.5">
      <c r="A95" s="13" t="s">
        <v>53</v>
      </c>
      <c r="B95" s="11">
        <v>848550</v>
      </c>
      <c r="C95" s="11">
        <v>552834</v>
      </c>
      <c r="D95" s="11">
        <v>295716</v>
      </c>
      <c r="E95" s="11">
        <v>0</v>
      </c>
      <c r="F95" s="11"/>
      <c r="G95" s="11"/>
      <c r="H95" s="11"/>
      <c r="I95" s="11"/>
      <c r="J95" s="11">
        <v>37000</v>
      </c>
      <c r="K95" s="20">
        <f t="shared" si="7"/>
        <v>885550</v>
      </c>
    </row>
    <row r="96" spans="1:11" ht="25.5">
      <c r="A96" s="15" t="s">
        <v>14</v>
      </c>
      <c r="B96" s="11">
        <v>346650</v>
      </c>
      <c r="C96" s="11">
        <v>211474</v>
      </c>
      <c r="D96" s="11">
        <v>135176</v>
      </c>
      <c r="E96" s="11">
        <v>0</v>
      </c>
      <c r="F96" s="11"/>
      <c r="G96" s="11"/>
      <c r="H96" s="11"/>
      <c r="I96" s="11"/>
      <c r="J96" s="11">
        <v>23000</v>
      </c>
      <c r="K96" s="20">
        <f t="shared" si="7"/>
        <v>369650</v>
      </c>
    </row>
    <row r="97" spans="1:11" ht="12.75">
      <c r="A97" s="14"/>
      <c r="B97" s="11"/>
      <c r="C97" s="11"/>
      <c r="D97" s="11"/>
      <c r="E97" s="11"/>
      <c r="F97" s="11"/>
      <c r="G97" s="11"/>
      <c r="H97" s="11"/>
      <c r="I97" s="11"/>
      <c r="J97" s="11"/>
      <c r="K97" s="20"/>
    </row>
    <row r="98" spans="1:11" ht="34.5" customHeight="1">
      <c r="A98" s="22" t="s">
        <v>29</v>
      </c>
      <c r="B98" s="11">
        <f aca="true" t="shared" si="16" ref="B98:J98">B101+B102</f>
        <v>3830600</v>
      </c>
      <c r="C98" s="11">
        <f t="shared" si="16"/>
        <v>1414153</v>
      </c>
      <c r="D98" s="11">
        <f t="shared" si="16"/>
        <v>782251</v>
      </c>
      <c r="E98" s="11">
        <f t="shared" si="16"/>
        <v>806436</v>
      </c>
      <c r="F98" s="11">
        <f t="shared" si="16"/>
        <v>387530</v>
      </c>
      <c r="G98" s="11">
        <f t="shared" si="16"/>
        <v>303000</v>
      </c>
      <c r="H98" s="11">
        <f t="shared" si="16"/>
        <v>99830</v>
      </c>
      <c r="I98" s="11">
        <f t="shared" si="16"/>
        <v>37400</v>
      </c>
      <c r="J98" s="11">
        <f t="shared" si="16"/>
        <v>260940</v>
      </c>
      <c r="K98" s="20">
        <f t="shared" si="7"/>
        <v>4091540</v>
      </c>
    </row>
    <row r="99" spans="1:11" ht="19.5" customHeight="1">
      <c r="A99" s="22" t="s">
        <v>52</v>
      </c>
      <c r="B99" s="11">
        <f>B13+B19+B33+B39+B45+B51+B57+B63+B69+B75+B81+B87+B93</f>
        <v>2667414</v>
      </c>
      <c r="C99" s="11"/>
      <c r="D99" s="11"/>
      <c r="E99" s="11"/>
      <c r="F99" s="11"/>
      <c r="G99" s="11"/>
      <c r="H99" s="11"/>
      <c r="I99" s="11"/>
      <c r="J99" s="11">
        <f>J13+J19+J33+J39+J45+J51+J57+J63+J69+J75+J81+J87+J93</f>
        <v>182829</v>
      </c>
      <c r="K99" s="11">
        <f>K13+K19+K33+K39+K45+K51+K57+K63+K69+K75+K81+K87+K93</f>
        <v>2850243</v>
      </c>
    </row>
    <row r="100" spans="1:11" ht="19.5" customHeight="1">
      <c r="A100" s="22" t="s">
        <v>54</v>
      </c>
      <c r="B100" s="11">
        <f>B14+B20+B34+B40+B46+B52+B58+B64+B70+B76+B82+B88+B94</f>
        <v>3830600</v>
      </c>
      <c r="C100" s="11">
        <f aca="true" t="shared" si="17" ref="C100:K100">C14+C20+C34+C40+C46+C52+C58+C64+C70+C76+C82+C88+C94</f>
        <v>1414153</v>
      </c>
      <c r="D100" s="11">
        <f t="shared" si="17"/>
        <v>782251</v>
      </c>
      <c r="E100" s="11">
        <f t="shared" si="17"/>
        <v>806436</v>
      </c>
      <c r="F100" s="11"/>
      <c r="G100" s="11"/>
      <c r="H100" s="11"/>
      <c r="I100" s="11"/>
      <c r="J100" s="11">
        <f t="shared" si="17"/>
        <v>260940</v>
      </c>
      <c r="K100" s="11">
        <f t="shared" si="17"/>
        <v>4091540</v>
      </c>
    </row>
    <row r="101" spans="1:11" ht="30.75" customHeight="1">
      <c r="A101" s="13" t="s">
        <v>53</v>
      </c>
      <c r="B101" s="11">
        <f>B15+B21+B35+B41+B47+B53+B59+B65+B71+B77+B83+B89+B95</f>
        <v>2993028</v>
      </c>
      <c r="C101" s="11">
        <f aca="true" t="shared" si="18" ref="C101:J102">C15+C21+C35+C41+C47+C53+C59+C65+C71+C77+C83+C89+C95</f>
        <v>1064524</v>
      </c>
      <c r="D101" s="11">
        <f t="shared" si="18"/>
        <v>647075</v>
      </c>
      <c r="E101" s="11">
        <f t="shared" si="18"/>
        <v>710499</v>
      </c>
      <c r="F101" s="11">
        <f t="shared" si="18"/>
        <v>230530</v>
      </c>
      <c r="G101" s="11">
        <f t="shared" si="18"/>
        <v>223000</v>
      </c>
      <c r="H101" s="11">
        <f t="shared" si="18"/>
        <v>80000</v>
      </c>
      <c r="I101" s="11">
        <f t="shared" si="18"/>
        <v>37400</v>
      </c>
      <c r="J101" s="11">
        <f t="shared" si="18"/>
        <v>168940</v>
      </c>
      <c r="K101" s="20">
        <f t="shared" si="7"/>
        <v>3161968</v>
      </c>
    </row>
    <row r="102" spans="1:11" ht="31.5" customHeight="1">
      <c r="A102" s="15" t="s">
        <v>14</v>
      </c>
      <c r="B102" s="11">
        <f>B16+B22+B36+B42+B48+B54+B60+B66+B72+B78+B84+B90+B96</f>
        <v>837572</v>
      </c>
      <c r="C102" s="11">
        <f t="shared" si="18"/>
        <v>349629</v>
      </c>
      <c r="D102" s="11">
        <f t="shared" si="18"/>
        <v>135176</v>
      </c>
      <c r="E102" s="11">
        <f t="shared" si="18"/>
        <v>95937</v>
      </c>
      <c r="F102" s="11">
        <f t="shared" si="18"/>
        <v>157000</v>
      </c>
      <c r="G102" s="11">
        <f t="shared" si="18"/>
        <v>80000</v>
      </c>
      <c r="H102" s="11">
        <f t="shared" si="18"/>
        <v>19830</v>
      </c>
      <c r="I102" s="11">
        <f t="shared" si="18"/>
        <v>0</v>
      </c>
      <c r="J102" s="11">
        <f t="shared" si="18"/>
        <v>92000</v>
      </c>
      <c r="K102" s="20">
        <f t="shared" si="7"/>
        <v>929572</v>
      </c>
    </row>
    <row r="103" spans="1:11" ht="13.5" thickBot="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ht="12.75">
      <c r="B104" s="1" t="s">
        <v>30</v>
      </c>
    </row>
    <row r="105" ht="12.75">
      <c r="A105" t="s">
        <v>32</v>
      </c>
    </row>
  </sheetData>
  <mergeCells count="15">
    <mergeCell ref="F8:F10"/>
    <mergeCell ref="G8:I8"/>
    <mergeCell ref="G9:G10"/>
    <mergeCell ref="H9:H10"/>
    <mergeCell ref="I9:I10"/>
    <mergeCell ref="A3:K3"/>
    <mergeCell ref="A4:K4"/>
    <mergeCell ref="A7:A10"/>
    <mergeCell ref="B7:B9"/>
    <mergeCell ref="C7:I7"/>
    <mergeCell ref="J7:J9"/>
    <mergeCell ref="K7:K9"/>
    <mergeCell ref="C8:C10"/>
    <mergeCell ref="D8:D10"/>
    <mergeCell ref="E8:E10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workbookViewId="0" topLeftCell="A1">
      <selection activeCell="A10" sqref="A10"/>
    </sheetView>
  </sheetViews>
  <sheetFormatPr defaultColWidth="9.00390625" defaultRowHeight="12.75"/>
  <cols>
    <col min="1" max="1" width="73.00390625" style="0" customWidth="1"/>
    <col min="2" max="2" width="40.625" style="0" customWidth="1"/>
  </cols>
  <sheetData>
    <row r="1" spans="2:3" ht="12.75">
      <c r="B1" s="36" t="s">
        <v>34</v>
      </c>
      <c r="C1" s="36"/>
    </row>
    <row r="2" spans="1:2" ht="15.75">
      <c r="A2" s="73" t="s">
        <v>35</v>
      </c>
      <c r="B2" s="73"/>
    </row>
    <row r="3" spans="1:2" ht="15.75">
      <c r="A3" s="37"/>
      <c r="B3" s="37"/>
    </row>
    <row r="4" spans="1:2" ht="15">
      <c r="A4" s="54"/>
      <c r="B4" s="54"/>
    </row>
    <row r="5" ht="13.5" thickBot="1">
      <c r="B5" s="36" t="s">
        <v>36</v>
      </c>
    </row>
    <row r="6" spans="1:2" ht="30.75" customHeight="1">
      <c r="A6" s="74" t="s">
        <v>37</v>
      </c>
      <c r="B6" s="76" t="s">
        <v>38</v>
      </c>
    </row>
    <row r="7" spans="1:2" ht="13.5" thickBot="1">
      <c r="A7" s="75"/>
      <c r="B7" s="77"/>
    </row>
    <row r="8" spans="1:2" ht="34.5" customHeight="1">
      <c r="A8" s="38" t="s">
        <v>39</v>
      </c>
      <c r="B8" s="39">
        <v>3161968</v>
      </c>
    </row>
    <row r="9" spans="1:2" ht="20.25" customHeight="1">
      <c r="A9" s="40" t="s">
        <v>40</v>
      </c>
      <c r="B9" s="41">
        <v>452000</v>
      </c>
    </row>
    <row r="10" spans="1:2" ht="18.75" customHeight="1">
      <c r="A10" s="40" t="s">
        <v>41</v>
      </c>
      <c r="B10" s="41">
        <v>223000</v>
      </c>
    </row>
    <row r="11" spans="1:2" ht="19.5" customHeight="1">
      <c r="A11" s="40" t="s">
        <v>42</v>
      </c>
      <c r="B11" s="41">
        <v>80000</v>
      </c>
    </row>
    <row r="12" spans="1:2" ht="18.75" customHeight="1">
      <c r="A12" s="40" t="s">
        <v>51</v>
      </c>
      <c r="B12" s="41">
        <v>149000</v>
      </c>
    </row>
    <row r="13" spans="1:2" ht="16.5" customHeight="1">
      <c r="A13" s="40" t="s">
        <v>49</v>
      </c>
      <c r="B13" s="41">
        <v>17400</v>
      </c>
    </row>
    <row r="14" spans="1:2" ht="16.5" customHeight="1">
      <c r="A14" s="40" t="s">
        <v>43</v>
      </c>
      <c r="B14" s="41">
        <v>111600</v>
      </c>
    </row>
    <row r="15" spans="1:2" ht="16.5" customHeight="1" thickBot="1">
      <c r="A15" s="42" t="s">
        <v>44</v>
      </c>
      <c r="B15" s="43">
        <v>20000</v>
      </c>
    </row>
    <row r="16" spans="1:2" ht="21" customHeight="1" thickBot="1">
      <c r="A16" s="50" t="s">
        <v>50</v>
      </c>
      <c r="B16" s="51">
        <v>2709968</v>
      </c>
    </row>
    <row r="17" spans="1:2" ht="20.25" customHeight="1" thickBot="1">
      <c r="A17" s="44" t="s">
        <v>45</v>
      </c>
      <c r="B17" s="45">
        <v>439940</v>
      </c>
    </row>
    <row r="18" spans="1:2" ht="34.5" customHeight="1" thickBot="1">
      <c r="A18" s="46" t="s">
        <v>46</v>
      </c>
      <c r="B18" s="47">
        <v>3601908</v>
      </c>
    </row>
    <row r="19" spans="1:2" ht="37.5" customHeight="1" thickBot="1">
      <c r="A19" s="48" t="s">
        <v>47</v>
      </c>
      <c r="B19" s="49">
        <v>4038955</v>
      </c>
    </row>
    <row r="20" spans="1:2" ht="38.25" customHeight="1" thickBot="1">
      <c r="A20" s="48" t="s">
        <v>48</v>
      </c>
      <c r="B20" s="45">
        <v>437047</v>
      </c>
    </row>
    <row r="21" spans="1:2" ht="12.75">
      <c r="A21" s="5"/>
      <c r="B21" s="6"/>
    </row>
    <row r="22" spans="1:2" ht="12.75">
      <c r="A22" s="5" t="s">
        <v>30</v>
      </c>
      <c r="B22" s="6"/>
    </row>
    <row r="23" spans="1:2" ht="12.75">
      <c r="A23" s="5"/>
      <c r="B23" s="6"/>
    </row>
    <row r="24" spans="1:2" ht="12.75">
      <c r="A24" s="5"/>
      <c r="B24" s="6"/>
    </row>
    <row r="25" spans="1:2" ht="12.75">
      <c r="A25" s="5"/>
      <c r="B25" s="5"/>
    </row>
    <row r="26" spans="1:2" ht="12.75">
      <c r="A26" s="5"/>
      <c r="B26" s="5"/>
    </row>
  </sheetData>
  <mergeCells count="4">
    <mergeCell ref="A2:B2"/>
    <mergeCell ref="A4:B4"/>
    <mergeCell ref="A6:A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demkova</dc:creator>
  <cp:keywords/>
  <dc:description/>
  <cp:lastModifiedBy>agenda0</cp:lastModifiedBy>
  <cp:lastPrinted>2001-07-13T08:52:55Z</cp:lastPrinted>
  <dcterms:created xsi:type="dcterms:W3CDTF">2001-07-11T09:35:52Z</dcterms:created>
  <dcterms:modified xsi:type="dcterms:W3CDTF">2001-07-16T08:51:00Z</dcterms:modified>
  <cp:category/>
  <cp:version/>
  <cp:contentType/>
  <cp:contentStatus/>
</cp:coreProperties>
</file>