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5180" windowHeight="9345" activeTab="0"/>
  </bookViews>
  <sheets>
    <sheet name="Celkom SOVO - 2003" sheetId="1" r:id="rId1"/>
    <sheet name="Nezapojili sa" sheetId="2" r:id="rId2"/>
  </sheets>
  <definedNames/>
  <calcPr fullCalcOnLoad="1"/>
</workbook>
</file>

<file path=xl/sharedStrings.xml><?xml version="1.0" encoding="utf-8"?>
<sst xmlns="http://schemas.openxmlformats.org/spreadsheetml/2006/main" count="336" uniqueCount="147">
  <si>
    <t>Rámcová zmluva</t>
  </si>
  <si>
    <t>Čiastkové zmluvy</t>
  </si>
  <si>
    <t>Úrad jadrového dozoru</t>
  </si>
  <si>
    <t>Úrad pre štátnu pomoc</t>
  </si>
  <si>
    <t>Úrad pre štátnu službu</t>
  </si>
  <si>
    <t xml:space="preserve">Úrad pre finančný trh </t>
  </si>
  <si>
    <t>Národný bezpečnostný úrad</t>
  </si>
  <si>
    <t>Poštový úrad</t>
  </si>
  <si>
    <t>Úrad pre reguláciu sieťových odvetví</t>
  </si>
  <si>
    <t>Ministerstvo vnútra SR</t>
  </si>
  <si>
    <t>Ministerstvo zahraničných vecí SR</t>
  </si>
  <si>
    <t>Ministerstvo hospodárstva SR</t>
  </si>
  <si>
    <t>Ministerstvo obrany SR</t>
  </si>
  <si>
    <t>Ministerstvo financií SR</t>
  </si>
  <si>
    <t>Ministerstvo kultúry SR</t>
  </si>
  <si>
    <t>Ministerstvo zdravotníctva SR</t>
  </si>
  <si>
    <t>Ministerstvo školstva SR</t>
  </si>
  <si>
    <t>Ministerstvo spravodlivosti SR</t>
  </si>
  <si>
    <t>Ministerstvo pôdohospodárstva SR</t>
  </si>
  <si>
    <t>Ministerstvo dopravy, pôšt a telekomunikácií SR</t>
  </si>
  <si>
    <t>Najvyšší kontrolný úrad SR</t>
  </si>
  <si>
    <t>Protimonopolný úrad SR</t>
  </si>
  <si>
    <t>Úrad geodézie, kartografie a katastra SR</t>
  </si>
  <si>
    <t>Správa štátnych hmotných rezerv SR</t>
  </si>
  <si>
    <t>Telekomunikačný úrad SR</t>
  </si>
  <si>
    <t>Úrad priemyselného vlastníctva SR</t>
  </si>
  <si>
    <t>Fond národného majetku SR</t>
  </si>
  <si>
    <t>Obstarávateľ</t>
  </si>
  <si>
    <t>označenie</t>
  </si>
  <si>
    <t>platnosť RZ</t>
  </si>
  <si>
    <t>počet zúčastnených obstarávateľov</t>
  </si>
  <si>
    <t>počet uzatvorených čiastkových zmlúv</t>
  </si>
  <si>
    <t>úspory v %</t>
  </si>
  <si>
    <t>úspory v Sk</t>
  </si>
  <si>
    <t>Por. 
č.</t>
  </si>
  <si>
    <t>GO</t>
  </si>
  <si>
    <t>017/2002</t>
  </si>
  <si>
    <t>Por. č.</t>
  </si>
  <si>
    <t xml:space="preserve">Obstarávateľ </t>
  </si>
  <si>
    <t>Úrad geodézie, kertografie a katastra SR</t>
  </si>
  <si>
    <t>nevyjadrili sa</t>
  </si>
  <si>
    <t>Nezapojili sa</t>
  </si>
  <si>
    <t>I.</t>
  </si>
  <si>
    <t>ZO</t>
  </si>
  <si>
    <t>Správa zariadení Úradu vlády SR</t>
  </si>
  <si>
    <t>Úrad pre verejné obstarávanie</t>
  </si>
  <si>
    <t>Slovenský pozemkový fond</t>
  </si>
  <si>
    <t>Slovenská informačná služba</t>
  </si>
  <si>
    <t>Krajský úrad v Banskej Bystrici</t>
  </si>
  <si>
    <t>Daňové riaditeľstvo SR</t>
  </si>
  <si>
    <t>Slovenský filmový ústav</t>
  </si>
  <si>
    <t>Agentúra pre riadenie dlhu a likvidity</t>
  </si>
  <si>
    <t>Štátna pokladnica</t>
  </si>
  <si>
    <t>Katastrálny úrad v Trenčíne</t>
  </si>
  <si>
    <t>Úrad pre norm., met. a skúšobníctvo SR</t>
  </si>
  <si>
    <t>Ministerstvo výst. a reg. rozvoja SR</t>
  </si>
  <si>
    <t>ŠEVT a. s. Bratislava</t>
  </si>
  <si>
    <t>celkom:</t>
  </si>
  <si>
    <t>skutočný objem plnenia</t>
  </si>
  <si>
    <t>**</t>
  </si>
  <si>
    <t>II.</t>
  </si>
  <si>
    <t>1221002/2777</t>
  </si>
  <si>
    <t>1 - Škoda Auto Slovensko s.r.o.
2- Porsche Slovakia s.r.o.</t>
  </si>
  <si>
    <t>A4 - 66 884 bal.
A3 - 3762 bal.</t>
  </si>
  <si>
    <t>8 mil. Sk</t>
  </si>
  <si>
    <t>8,5 mil Sk</t>
  </si>
  <si>
    <t>Ministerstvo práce, soc. vecí a rodiny SR</t>
  </si>
  <si>
    <t>Úrad na ochranu osobných údajov</t>
  </si>
  <si>
    <t>Slovenská národná knižnica</t>
  </si>
  <si>
    <t>Slovenský ústav technickej normalizácie</t>
  </si>
  <si>
    <t>Okresný úrad v Leviciach</t>
  </si>
  <si>
    <t>Slovenský metrologický inšpektorát</t>
  </si>
  <si>
    <t>Štátna opera Banská Bystrica</t>
  </si>
  <si>
    <t>Okresný úrad v Šali</t>
  </si>
  <si>
    <t>Okresný úrad v Topolčanoch</t>
  </si>
  <si>
    <t>Slovenská národná akreditačná služba</t>
  </si>
  <si>
    <t>III.</t>
  </si>
  <si>
    <t>VS-230-64/EO-2-2003</t>
  </si>
  <si>
    <t>35 mil. Sk</t>
  </si>
  <si>
    <t>ŠKODA AUTO Slovensko s.r.o.</t>
  </si>
  <si>
    <t>MO SR, Úrad pre invest. a akvizície</t>
  </si>
  <si>
    <t>Migračný úrad MV SR</t>
  </si>
  <si>
    <t>Krajský úrad v Nitre</t>
  </si>
  <si>
    <t>KR HaZZ Trnava</t>
  </si>
  <si>
    <t>KR HaZZ Žilina</t>
  </si>
  <si>
    <t>Košický samosprávny kraj</t>
  </si>
  <si>
    <t>KR HaZZ Nitra</t>
  </si>
  <si>
    <t>Slovenský metrologický úrad</t>
  </si>
  <si>
    <t>Armádny športový klub Dukla Trečín</t>
  </si>
  <si>
    <t>Štatistický úrad SR</t>
  </si>
  <si>
    <t>Ministerstvo obrany SR, 132/27</t>
  </si>
  <si>
    <t>Forma 
zapojenia</t>
  </si>
  <si>
    <t>VS-193-77/EO-2-2003</t>
  </si>
  <si>
    <t>3 - 5 tis. ks</t>
  </si>
  <si>
    <t>6 - 10 mil. Sk ročne</t>
  </si>
  <si>
    <t>Auto Pneu, spol. s r.o.</t>
  </si>
  <si>
    <t>Ministerstvo vnútra SR, SVS</t>
  </si>
  <si>
    <t>Krajské riaditeľstvo PZ v Žiline</t>
  </si>
  <si>
    <t>KR PZ Trnava</t>
  </si>
  <si>
    <t>KR PZ Prešov</t>
  </si>
  <si>
    <t>KZ HaZZ Trenčín</t>
  </si>
  <si>
    <t>Prezídium HaZZ MV SR</t>
  </si>
  <si>
    <t>SOŠ PZ Bratislava</t>
  </si>
  <si>
    <t>SOŠ PZ Košice</t>
  </si>
  <si>
    <t>Krajské riaditeľstvo PZ v Nitre</t>
  </si>
  <si>
    <t>KR PZ Bratislava</t>
  </si>
  <si>
    <t>KR PZ Košice</t>
  </si>
  <si>
    <t>KR HaZZ Bratislava</t>
  </si>
  <si>
    <t>IV.</t>
  </si>
  <si>
    <t>VS-235-34/EO-2-2003</t>
  </si>
  <si>
    <t>6 - 10 ks</t>
  </si>
  <si>
    <t>Motor-Car Wiesenthal &amp; Co, spol. s r.o.</t>
  </si>
  <si>
    <t>predpokladaná 
cena v Sk</t>
  </si>
  <si>
    <t>Vysvetlivky:</t>
  </si>
  <si>
    <t>** - organizácie nedodali informácie</t>
  </si>
  <si>
    <t>V.</t>
  </si>
  <si>
    <t>CELKOM V ROKU 2003</t>
  </si>
  <si>
    <t>počet uzavretých rámcových zmlúv</t>
  </si>
  <si>
    <t>počet uzavretých čiastkových zmlúv</t>
  </si>
  <si>
    <t>finančný objem priamych úspor</t>
  </si>
  <si>
    <t>finančný objem dodaných tovarov</t>
  </si>
  <si>
    <t>* - bez hodnoty, ktoré niektoré organizácie neuviedli</t>
  </si>
  <si>
    <t>Dátum: marec 2004</t>
  </si>
  <si>
    <t>Vypracoval: Ing. Róbert Janík</t>
  </si>
  <si>
    <t>18 - 30 
mil. Sk</t>
  </si>
  <si>
    <t>8 ks</t>
  </si>
  <si>
    <t>75 ks</t>
  </si>
  <si>
    <t>skutočná cena 
v Sk s DPH</t>
  </si>
  <si>
    <t>12 726 402,72 Sk *</t>
  </si>
  <si>
    <t>predpokladané 
množstvo</t>
  </si>
  <si>
    <t>do 31.12.2004</t>
  </si>
  <si>
    <t xml:space="preserve"> GO</t>
  </si>
  <si>
    <t>oprávnený dodávateľ</t>
  </si>
  <si>
    <t>Príloha č. 1</t>
  </si>
  <si>
    <t>Príloha č. 5</t>
  </si>
  <si>
    <t>Príloha č. 4</t>
  </si>
  <si>
    <t>Príloha č. 3</t>
  </si>
  <si>
    <t>Príloha č. 2</t>
  </si>
  <si>
    <r>
      <t xml:space="preserve">Tabuľková časť - </t>
    </r>
    <r>
      <rPr>
        <b/>
        <sz val="12"/>
        <rFont val="Arial CE"/>
        <family val="2"/>
      </rPr>
      <t>pilotný projekt "kancelársky xerografický papier formátu A4 a A3"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 a zúčastnenými obstarávateľmi)</t>
    </r>
  </si>
  <si>
    <r>
      <t xml:space="preserve">Tabuľková časť - </t>
    </r>
    <r>
      <rPr>
        <b/>
        <sz val="12"/>
        <rFont val="Arial CE"/>
        <family val="2"/>
      </rPr>
      <t>projekt SOVO "osobné automobily"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a zúčastnenými obstarávateľmi)</t>
    </r>
  </si>
  <si>
    <t>oprávnení dodávatelia</t>
  </si>
  <si>
    <r>
      <t xml:space="preserve">Tabuľková časť - </t>
    </r>
    <r>
      <rPr>
        <b/>
        <sz val="12"/>
        <rFont val="Arial CE"/>
        <family val="2"/>
      </rPr>
      <t>projekt SOVO " pneumatiky, duše, ochranné vložky"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a zúčastnenými obstarávateľmi)</t>
    </r>
  </si>
  <si>
    <r>
      <t xml:space="preserve">Tabuľková časť - </t>
    </r>
    <r>
      <rPr>
        <b/>
        <sz val="12"/>
        <rFont val="Arial CE"/>
        <family val="2"/>
      </rPr>
      <t>projekt SOVO "malý autobus"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a zúčastnenými obstarávateľmi)</t>
    </r>
  </si>
  <si>
    <t>Čiastkové zmluvy - ČZ</t>
  </si>
  <si>
    <t>Rámcová zmluva
- RZ</t>
  </si>
  <si>
    <t>GO - gestorský obstarávateľ</t>
  </si>
  <si>
    <t>ZO - zúčastnený obstarávateľ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</si>
</sst>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dd/mm/yy"/>
    <numFmt numFmtId="166" formatCode="d/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\ _S_k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sz val="14"/>
      <name val="Arial CE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0" fillId="2" borderId="3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14" fontId="0" fillId="0" borderId="1" xfId="0" applyNumberFormat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/>
    </xf>
    <xf numFmtId="4" fontId="0" fillId="0" borderId="1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164" fontId="0" fillId="2" borderId="16" xfId="0" applyNumberForma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top" wrapText="1"/>
    </xf>
    <xf numFmtId="164" fontId="0" fillId="0" borderId="16" xfId="0" applyNumberFormat="1" applyBorder="1" applyAlignment="1">
      <alignment horizontal="center" vertical="center" textRotation="90" wrapText="1"/>
    </xf>
    <xf numFmtId="164" fontId="0" fillId="0" borderId="3" xfId="0" applyNumberForma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164" fontId="0" fillId="2" borderId="18" xfId="0" applyNumberFormat="1" applyFill="1" applyBorder="1" applyAlignment="1">
      <alignment horizontal="center" vertical="center" textRotation="90" wrapText="1"/>
    </xf>
    <xf numFmtId="164" fontId="0" fillId="2" borderId="3" xfId="0" applyNumberForma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0" fillId="2" borderId="18" xfId="0" applyNumberFormat="1" applyFill="1" applyBorder="1" applyAlignment="1">
      <alignment horizontal="center" vertical="center" textRotation="90" wrapText="1"/>
    </xf>
    <xf numFmtId="14" fontId="0" fillId="2" borderId="3" xfId="0" applyNumberForma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 textRotation="90" wrapText="1"/>
    </xf>
    <xf numFmtId="14" fontId="0" fillId="2" borderId="16" xfId="0" applyNumberForma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N128"/>
  <sheetViews>
    <sheetView tabSelected="1" workbookViewId="0" topLeftCell="A79">
      <selection activeCell="J83" sqref="J83:N83"/>
    </sheetView>
  </sheetViews>
  <sheetFormatPr defaultColWidth="9.00390625" defaultRowHeight="12.75"/>
  <cols>
    <col min="1" max="1" width="4.75390625" style="4" customWidth="1"/>
    <col min="2" max="2" width="2.625" style="44" customWidth="1"/>
    <col min="3" max="3" width="27.75390625" style="5" customWidth="1"/>
    <col min="4" max="4" width="7.375" style="0" customWidth="1"/>
    <col min="5" max="5" width="4.625" style="6" customWidth="1"/>
    <col min="6" max="6" width="4.75390625" style="7" customWidth="1"/>
    <col min="7" max="7" width="9.125" style="6" customWidth="1"/>
    <col min="8" max="8" width="6.25390625" style="6" customWidth="1"/>
    <col min="9" max="9" width="6.25390625" style="9" customWidth="1"/>
    <col min="10" max="10" width="9.125" style="6" customWidth="1"/>
    <col min="11" max="11" width="7.875" style="6" customWidth="1"/>
    <col min="12" max="12" width="15.875" style="9" customWidth="1"/>
    <col min="13" max="13" width="7.875" style="6" customWidth="1"/>
    <col min="14" max="14" width="11.625" style="9" customWidth="1"/>
  </cols>
  <sheetData>
    <row r="1" spans="1:14" ht="57.75" customHeight="1">
      <c r="A1" s="10"/>
      <c r="B1" s="59" t="s">
        <v>138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4" t="s">
        <v>133</v>
      </c>
      <c r="N1" s="54"/>
    </row>
    <row r="2" spans="1:14" ht="42.75" customHeight="1">
      <c r="A2" s="69" t="s">
        <v>34</v>
      </c>
      <c r="B2" s="69" t="s">
        <v>27</v>
      </c>
      <c r="C2" s="69"/>
      <c r="D2" s="70" t="s">
        <v>91</v>
      </c>
      <c r="E2" s="72" t="s">
        <v>0</v>
      </c>
      <c r="F2" s="73"/>
      <c r="G2" s="74"/>
      <c r="H2" s="65" t="s">
        <v>129</v>
      </c>
      <c r="I2" s="55" t="s">
        <v>112</v>
      </c>
      <c r="J2" s="57" t="s">
        <v>1</v>
      </c>
      <c r="K2" s="57"/>
      <c r="L2" s="57"/>
      <c r="M2" s="57"/>
      <c r="N2" s="57"/>
    </row>
    <row r="3" spans="1:14" ht="70.5" customHeight="1">
      <c r="A3" s="69"/>
      <c r="B3" s="69"/>
      <c r="C3" s="69"/>
      <c r="D3" s="71"/>
      <c r="E3" s="36" t="s">
        <v>28</v>
      </c>
      <c r="F3" s="37" t="s">
        <v>29</v>
      </c>
      <c r="G3" s="36" t="s">
        <v>132</v>
      </c>
      <c r="H3" s="66"/>
      <c r="I3" s="56"/>
      <c r="J3" s="36" t="s">
        <v>31</v>
      </c>
      <c r="K3" s="36" t="s">
        <v>58</v>
      </c>
      <c r="L3" s="38" t="s">
        <v>127</v>
      </c>
      <c r="M3" s="36" t="s">
        <v>32</v>
      </c>
      <c r="N3" s="38" t="s">
        <v>33</v>
      </c>
    </row>
    <row r="4" spans="1:14" s="14" customFormat="1" ht="26.25" customHeight="1">
      <c r="A4" s="11" t="s">
        <v>42</v>
      </c>
      <c r="B4" s="67" t="s">
        <v>44</v>
      </c>
      <c r="C4" s="68"/>
      <c r="D4" s="11" t="s">
        <v>131</v>
      </c>
      <c r="E4" s="60" t="s">
        <v>36</v>
      </c>
      <c r="F4" s="76" t="s">
        <v>130</v>
      </c>
      <c r="G4" s="60" t="s">
        <v>56</v>
      </c>
      <c r="H4" s="60" t="s">
        <v>63</v>
      </c>
      <c r="I4" s="62" t="s">
        <v>64</v>
      </c>
      <c r="J4" s="12"/>
      <c r="K4" s="12"/>
      <c r="L4" s="32"/>
      <c r="M4" s="12"/>
      <c r="N4" s="13"/>
    </row>
    <row r="5" spans="1:14" ht="12.75">
      <c r="A5" s="46">
        <v>1</v>
      </c>
      <c r="B5" s="42"/>
      <c r="C5" s="29" t="s">
        <v>11</v>
      </c>
      <c r="D5" s="3" t="s">
        <v>43</v>
      </c>
      <c r="E5" s="60"/>
      <c r="F5" s="76"/>
      <c r="G5" s="60"/>
      <c r="H5" s="60"/>
      <c r="I5" s="62"/>
      <c r="J5" s="2">
        <v>1</v>
      </c>
      <c r="K5" s="34">
        <v>7500</v>
      </c>
      <c r="L5" s="34">
        <v>962196</v>
      </c>
      <c r="M5" s="33">
        <v>8.75</v>
      </c>
      <c r="N5" s="34">
        <v>92304</v>
      </c>
    </row>
    <row r="6" spans="1:14" ht="12.75">
      <c r="A6" s="46">
        <v>2</v>
      </c>
      <c r="B6" s="42"/>
      <c r="C6" s="29" t="s">
        <v>13</v>
      </c>
      <c r="D6" s="3" t="s">
        <v>43</v>
      </c>
      <c r="E6" s="60"/>
      <c r="F6" s="76"/>
      <c r="G6" s="60"/>
      <c r="H6" s="60"/>
      <c r="I6" s="62"/>
      <c r="J6" s="2">
        <v>1</v>
      </c>
      <c r="K6" s="34">
        <v>16200</v>
      </c>
      <c r="L6" s="34">
        <v>2087400</v>
      </c>
      <c r="M6" s="33">
        <v>9.15</v>
      </c>
      <c r="N6" s="34">
        <v>210240</v>
      </c>
    </row>
    <row r="7" spans="1:14" ht="12.75">
      <c r="A7" s="46">
        <v>3</v>
      </c>
      <c r="B7" s="42"/>
      <c r="C7" s="30" t="s">
        <v>15</v>
      </c>
      <c r="D7" s="3" t="s">
        <v>43</v>
      </c>
      <c r="E7" s="60"/>
      <c r="F7" s="76"/>
      <c r="G7" s="60"/>
      <c r="H7" s="60"/>
      <c r="I7" s="62"/>
      <c r="J7" s="2">
        <v>1</v>
      </c>
      <c r="K7" s="34">
        <v>7700</v>
      </c>
      <c r="L7" s="34">
        <v>1012800</v>
      </c>
      <c r="M7" s="33">
        <v>18.63</v>
      </c>
      <c r="N7" s="40">
        <v>219414</v>
      </c>
    </row>
    <row r="8" spans="1:14" ht="12.75">
      <c r="A8" s="46">
        <v>4</v>
      </c>
      <c r="B8" s="42"/>
      <c r="C8" s="29" t="s">
        <v>17</v>
      </c>
      <c r="D8" s="3" t="s">
        <v>43</v>
      </c>
      <c r="E8" s="60"/>
      <c r="F8" s="76"/>
      <c r="G8" s="60"/>
      <c r="H8" s="60"/>
      <c r="I8" s="62"/>
      <c r="J8" s="2">
        <v>1</v>
      </c>
      <c r="K8" s="34">
        <v>5983</v>
      </c>
      <c r="L8" s="34">
        <v>770000</v>
      </c>
      <c r="M8" s="33" t="s">
        <v>59</v>
      </c>
      <c r="N8" s="40" t="s">
        <v>59</v>
      </c>
    </row>
    <row r="9" spans="1:14" ht="12.75">
      <c r="A9" s="46">
        <v>5</v>
      </c>
      <c r="B9" s="42"/>
      <c r="C9" s="30" t="s">
        <v>18</v>
      </c>
      <c r="D9" s="3" t="s">
        <v>43</v>
      </c>
      <c r="E9" s="60"/>
      <c r="F9" s="76"/>
      <c r="G9" s="60"/>
      <c r="H9" s="60"/>
      <c r="I9" s="62"/>
      <c r="J9" s="2">
        <v>1</v>
      </c>
      <c r="K9" s="34">
        <v>7500</v>
      </c>
      <c r="L9" s="34">
        <v>993810</v>
      </c>
      <c r="M9" s="33">
        <v>6.64</v>
      </c>
      <c r="N9" s="40">
        <v>70650</v>
      </c>
    </row>
    <row r="10" spans="1:14" ht="12.75">
      <c r="A10" s="46">
        <v>6</v>
      </c>
      <c r="B10" s="42"/>
      <c r="C10" s="29" t="s">
        <v>55</v>
      </c>
      <c r="D10" s="3" t="s">
        <v>43</v>
      </c>
      <c r="E10" s="60"/>
      <c r="F10" s="76"/>
      <c r="G10" s="60"/>
      <c r="H10" s="60"/>
      <c r="I10" s="62"/>
      <c r="J10" s="2">
        <v>1</v>
      </c>
      <c r="K10" s="34">
        <v>5540</v>
      </c>
      <c r="L10" s="34">
        <v>724002</v>
      </c>
      <c r="M10" s="33">
        <v>10.5</v>
      </c>
      <c r="N10" s="40">
        <v>83754</v>
      </c>
    </row>
    <row r="11" spans="1:14" ht="12.75">
      <c r="A11" s="46">
        <v>7</v>
      </c>
      <c r="B11" s="42"/>
      <c r="C11" s="30" t="s">
        <v>44</v>
      </c>
      <c r="D11" s="3" t="s">
        <v>43</v>
      </c>
      <c r="E11" s="60"/>
      <c r="F11" s="76"/>
      <c r="G11" s="60"/>
      <c r="H11" s="60"/>
      <c r="I11" s="62"/>
      <c r="J11" s="2">
        <v>1</v>
      </c>
      <c r="K11" s="34">
        <v>4865</v>
      </c>
      <c r="L11" s="34">
        <v>636768</v>
      </c>
      <c r="M11" s="33">
        <v>14.6</v>
      </c>
      <c r="N11" s="40">
        <v>92968</v>
      </c>
    </row>
    <row r="12" spans="1:14" ht="12.75">
      <c r="A12" s="46">
        <v>8</v>
      </c>
      <c r="B12" s="42"/>
      <c r="C12" s="29" t="s">
        <v>20</v>
      </c>
      <c r="D12" s="3" t="s">
        <v>43</v>
      </c>
      <c r="E12" s="60"/>
      <c r="F12" s="76"/>
      <c r="G12" s="60"/>
      <c r="H12" s="60"/>
      <c r="I12" s="62"/>
      <c r="J12" s="2">
        <v>1</v>
      </c>
      <c r="K12" s="34">
        <v>1350</v>
      </c>
      <c r="L12" s="34">
        <v>170910</v>
      </c>
      <c r="M12" s="33">
        <v>5</v>
      </c>
      <c r="N12" s="40">
        <v>8500</v>
      </c>
    </row>
    <row r="13" spans="1:14" ht="12.75">
      <c r="A13" s="46">
        <v>9</v>
      </c>
      <c r="B13" s="42"/>
      <c r="C13" s="35" t="s">
        <v>21</v>
      </c>
      <c r="D13" s="3" t="s">
        <v>43</v>
      </c>
      <c r="E13" s="60"/>
      <c r="F13" s="76"/>
      <c r="G13" s="60"/>
      <c r="H13" s="60"/>
      <c r="I13" s="62"/>
      <c r="J13" s="2">
        <v>1</v>
      </c>
      <c r="K13" s="34">
        <v>935</v>
      </c>
      <c r="L13" s="34">
        <v>118371</v>
      </c>
      <c r="M13" s="33">
        <v>17</v>
      </c>
      <c r="N13" s="40">
        <v>24217</v>
      </c>
    </row>
    <row r="14" spans="1:14" ht="12.75">
      <c r="A14" s="46">
        <v>10</v>
      </c>
      <c r="B14" s="42"/>
      <c r="C14" s="30" t="s">
        <v>22</v>
      </c>
      <c r="D14" s="3" t="s">
        <v>43</v>
      </c>
      <c r="E14" s="60"/>
      <c r="F14" s="76"/>
      <c r="G14" s="60"/>
      <c r="H14" s="60"/>
      <c r="I14" s="62"/>
      <c r="J14" s="2">
        <v>1</v>
      </c>
      <c r="K14" s="34">
        <v>1055</v>
      </c>
      <c r="L14" s="34">
        <v>140526</v>
      </c>
      <c r="M14" s="33" t="s">
        <v>59</v>
      </c>
      <c r="N14" s="40" t="s">
        <v>59</v>
      </c>
    </row>
    <row r="15" spans="1:14" ht="12.75">
      <c r="A15" s="46">
        <v>11</v>
      </c>
      <c r="B15" s="42"/>
      <c r="C15" s="29" t="s">
        <v>54</v>
      </c>
      <c r="D15" s="3" t="s">
        <v>43</v>
      </c>
      <c r="E15" s="60"/>
      <c r="F15" s="76"/>
      <c r="G15" s="60"/>
      <c r="H15" s="60"/>
      <c r="I15" s="62"/>
      <c r="J15" s="2">
        <v>1</v>
      </c>
      <c r="K15" s="34">
        <v>800</v>
      </c>
      <c r="L15" s="34">
        <v>84400</v>
      </c>
      <c r="M15" s="33">
        <v>10</v>
      </c>
      <c r="N15" s="40">
        <v>8440</v>
      </c>
    </row>
    <row r="16" spans="1:14" ht="12.75">
      <c r="A16" s="46">
        <v>12</v>
      </c>
      <c r="B16" s="42"/>
      <c r="C16" s="30" t="s">
        <v>2</v>
      </c>
      <c r="D16" s="3" t="s">
        <v>43</v>
      </c>
      <c r="E16" s="60"/>
      <c r="F16" s="76"/>
      <c r="G16" s="60"/>
      <c r="H16" s="60"/>
      <c r="I16" s="62"/>
      <c r="J16" s="2">
        <v>1</v>
      </c>
      <c r="K16" s="34">
        <v>1460</v>
      </c>
      <c r="L16" s="34">
        <v>192432</v>
      </c>
      <c r="M16" s="33">
        <v>27.74</v>
      </c>
      <c r="N16" s="40">
        <v>73683</v>
      </c>
    </row>
    <row r="17" spans="1:14" ht="12.75">
      <c r="A17" s="46">
        <v>13</v>
      </c>
      <c r="B17" s="42"/>
      <c r="C17" s="29" t="s">
        <v>25</v>
      </c>
      <c r="D17" s="3" t="s">
        <v>43</v>
      </c>
      <c r="E17" s="60"/>
      <c r="F17" s="76"/>
      <c r="G17" s="60"/>
      <c r="H17" s="60"/>
      <c r="I17" s="62"/>
      <c r="J17" s="2">
        <v>1</v>
      </c>
      <c r="K17" s="34">
        <v>1600</v>
      </c>
      <c r="L17" s="34">
        <v>202560</v>
      </c>
      <c r="M17" s="33">
        <v>0.7</v>
      </c>
      <c r="N17" s="40">
        <v>1440</v>
      </c>
    </row>
    <row r="18" spans="1:14" ht="12.75">
      <c r="A18" s="46">
        <v>14</v>
      </c>
      <c r="B18" s="42"/>
      <c r="C18" s="30" t="s">
        <v>45</v>
      </c>
      <c r="D18" s="3" t="s">
        <v>43</v>
      </c>
      <c r="E18" s="60"/>
      <c r="F18" s="76"/>
      <c r="G18" s="60"/>
      <c r="H18" s="60"/>
      <c r="I18" s="62"/>
      <c r="J18" s="2">
        <v>1</v>
      </c>
      <c r="K18" s="34">
        <v>2695</v>
      </c>
      <c r="L18" s="34">
        <v>346884</v>
      </c>
      <c r="M18" s="33">
        <v>8.45</v>
      </c>
      <c r="N18" s="40">
        <v>32048.4</v>
      </c>
    </row>
    <row r="19" spans="1:14" ht="12.75">
      <c r="A19" s="46">
        <v>15</v>
      </c>
      <c r="B19" s="42"/>
      <c r="C19" s="29" t="s">
        <v>46</v>
      </c>
      <c r="D19" s="3" t="s">
        <v>43</v>
      </c>
      <c r="E19" s="60"/>
      <c r="F19" s="76"/>
      <c r="G19" s="60"/>
      <c r="H19" s="60"/>
      <c r="I19" s="62"/>
      <c r="J19" s="2">
        <v>1</v>
      </c>
      <c r="K19" s="34">
        <v>1355</v>
      </c>
      <c r="L19" s="34">
        <v>177240</v>
      </c>
      <c r="M19" s="33" t="s">
        <v>59</v>
      </c>
      <c r="N19" s="40" t="s">
        <v>59</v>
      </c>
    </row>
    <row r="20" spans="1:14" ht="12.75">
      <c r="A20" s="46">
        <v>16</v>
      </c>
      <c r="B20" s="42"/>
      <c r="C20" s="30" t="s">
        <v>47</v>
      </c>
      <c r="D20" s="3" t="s">
        <v>43</v>
      </c>
      <c r="E20" s="60"/>
      <c r="F20" s="76"/>
      <c r="G20" s="60"/>
      <c r="H20" s="60"/>
      <c r="I20" s="62"/>
      <c r="J20" s="2">
        <v>1</v>
      </c>
      <c r="K20" s="34">
        <v>5100</v>
      </c>
      <c r="L20" s="34">
        <v>683640</v>
      </c>
      <c r="M20" s="33">
        <v>17.2</v>
      </c>
      <c r="N20" s="40">
        <v>48360</v>
      </c>
    </row>
    <row r="21" spans="1:14" ht="12.75">
      <c r="A21" s="46">
        <v>17</v>
      </c>
      <c r="B21" s="42"/>
      <c r="C21" s="29" t="s">
        <v>48</v>
      </c>
      <c r="D21" s="3" t="s">
        <v>43</v>
      </c>
      <c r="E21" s="60"/>
      <c r="F21" s="76"/>
      <c r="G21" s="60"/>
      <c r="H21" s="60"/>
      <c r="I21" s="62"/>
      <c r="J21" s="2">
        <v>1</v>
      </c>
      <c r="K21" s="34">
        <v>2400</v>
      </c>
      <c r="L21" s="34">
        <v>316500</v>
      </c>
      <c r="M21" s="33">
        <v>11.97</v>
      </c>
      <c r="N21" s="40">
        <v>37885</v>
      </c>
    </row>
    <row r="22" spans="1:14" ht="12.75">
      <c r="A22" s="46">
        <v>18</v>
      </c>
      <c r="B22" s="42"/>
      <c r="C22" s="30" t="s">
        <v>49</v>
      </c>
      <c r="D22" s="3" t="s">
        <v>43</v>
      </c>
      <c r="E22" s="60"/>
      <c r="F22" s="76"/>
      <c r="G22" s="60"/>
      <c r="H22" s="60"/>
      <c r="I22" s="62"/>
      <c r="J22" s="2">
        <v>2</v>
      </c>
      <c r="K22" s="34">
        <v>9657</v>
      </c>
      <c r="L22" s="34">
        <v>1287764.6</v>
      </c>
      <c r="M22" s="33" t="s">
        <v>59</v>
      </c>
      <c r="N22" s="40" t="s">
        <v>59</v>
      </c>
    </row>
    <row r="23" spans="1:14" ht="12.75">
      <c r="A23" s="46">
        <v>19</v>
      </c>
      <c r="B23" s="42"/>
      <c r="C23" s="31" t="s">
        <v>50</v>
      </c>
      <c r="D23" s="3" t="s">
        <v>43</v>
      </c>
      <c r="E23" s="60"/>
      <c r="F23" s="76"/>
      <c r="G23" s="60"/>
      <c r="H23" s="60"/>
      <c r="I23" s="62"/>
      <c r="J23" s="2">
        <v>1</v>
      </c>
      <c r="K23" s="34">
        <v>302</v>
      </c>
      <c r="L23" s="34">
        <v>38486.4</v>
      </c>
      <c r="M23" s="33">
        <v>4</v>
      </c>
      <c r="N23" s="40">
        <v>1641.6</v>
      </c>
    </row>
    <row r="24" spans="1:14" ht="12.75">
      <c r="A24" s="46">
        <v>20</v>
      </c>
      <c r="B24" s="42"/>
      <c r="C24" s="30" t="s">
        <v>67</v>
      </c>
      <c r="D24" s="3" t="s">
        <v>43</v>
      </c>
      <c r="E24" s="60"/>
      <c r="F24" s="76"/>
      <c r="G24" s="60"/>
      <c r="H24" s="60"/>
      <c r="I24" s="62"/>
      <c r="J24" s="2">
        <v>1</v>
      </c>
      <c r="K24" s="34">
        <v>635</v>
      </c>
      <c r="L24" s="34">
        <v>85996</v>
      </c>
      <c r="M24" s="33" t="s">
        <v>59</v>
      </c>
      <c r="N24" s="40" t="s">
        <v>59</v>
      </c>
    </row>
    <row r="25" spans="1:14" ht="12.75">
      <c r="A25" s="47">
        <v>21</v>
      </c>
      <c r="B25" s="43"/>
      <c r="C25" s="31" t="s">
        <v>51</v>
      </c>
      <c r="D25" s="3" t="s">
        <v>43</v>
      </c>
      <c r="E25" s="60"/>
      <c r="F25" s="76"/>
      <c r="G25" s="60"/>
      <c r="H25" s="60"/>
      <c r="I25" s="62"/>
      <c r="J25" s="2">
        <v>1</v>
      </c>
      <c r="K25" s="34">
        <v>765</v>
      </c>
      <c r="L25" s="34">
        <v>105078</v>
      </c>
      <c r="M25" s="33" t="s">
        <v>59</v>
      </c>
      <c r="N25" s="40" t="s">
        <v>59</v>
      </c>
    </row>
    <row r="26" spans="1:14" ht="12.75">
      <c r="A26" s="46">
        <v>22</v>
      </c>
      <c r="B26" s="42"/>
      <c r="C26" s="30" t="s">
        <v>52</v>
      </c>
      <c r="D26" s="3" t="s">
        <v>43</v>
      </c>
      <c r="E26" s="60"/>
      <c r="F26" s="76"/>
      <c r="G26" s="60"/>
      <c r="H26" s="60"/>
      <c r="I26" s="62"/>
      <c r="J26" s="2">
        <v>1</v>
      </c>
      <c r="K26" s="34">
        <v>1200</v>
      </c>
      <c r="L26" s="34">
        <v>151920</v>
      </c>
      <c r="M26" s="33" t="s">
        <v>59</v>
      </c>
      <c r="N26" s="40" t="s">
        <v>59</v>
      </c>
    </row>
    <row r="27" spans="1:14" ht="12.75">
      <c r="A27" s="46">
        <v>23</v>
      </c>
      <c r="B27" s="42"/>
      <c r="C27" s="29" t="s">
        <v>53</v>
      </c>
      <c r="D27" s="3" t="s">
        <v>43</v>
      </c>
      <c r="E27" s="61"/>
      <c r="F27" s="77"/>
      <c r="G27" s="61"/>
      <c r="H27" s="61"/>
      <c r="I27" s="63"/>
      <c r="J27" s="2">
        <v>1</v>
      </c>
      <c r="K27" s="34">
        <v>1775</v>
      </c>
      <c r="L27" s="34">
        <v>234210</v>
      </c>
      <c r="M27" s="33">
        <v>6</v>
      </c>
      <c r="N27" s="40">
        <v>14050</v>
      </c>
    </row>
    <row r="28" spans="3:14" ht="12.75">
      <c r="C28" s="28"/>
      <c r="D28" s="22"/>
      <c r="H28" s="64" t="s">
        <v>57</v>
      </c>
      <c r="I28" s="64"/>
      <c r="J28" s="2">
        <v>24</v>
      </c>
      <c r="K28" s="34">
        <f>SUM(K5:K27)</f>
        <v>88372</v>
      </c>
      <c r="L28" s="8">
        <f>SUM(L5:L27)</f>
        <v>11523894</v>
      </c>
      <c r="M28" s="33"/>
      <c r="N28" s="40">
        <f>SUM(N5:N27)</f>
        <v>1019595</v>
      </c>
    </row>
    <row r="29" spans="3:14" ht="12.75">
      <c r="C29" s="28"/>
      <c r="D29" s="22"/>
      <c r="H29" s="49"/>
      <c r="I29" s="49"/>
      <c r="J29" s="49"/>
      <c r="K29" s="50"/>
      <c r="L29" s="51"/>
      <c r="M29" s="52"/>
      <c r="N29" s="53"/>
    </row>
    <row r="30" spans="3:14" ht="12.75">
      <c r="C30" s="58" t="s">
        <v>114</v>
      </c>
      <c r="D30" s="58"/>
      <c r="E30" s="58"/>
      <c r="H30" s="49"/>
      <c r="I30" s="49"/>
      <c r="J30" s="49"/>
      <c r="K30" s="50"/>
      <c r="L30" s="51"/>
      <c r="M30" s="52"/>
      <c r="N30" s="53"/>
    </row>
    <row r="31" spans="3:14" ht="12.75">
      <c r="C31" s="83" t="s">
        <v>145</v>
      </c>
      <c r="D31" s="22"/>
      <c r="H31" s="49"/>
      <c r="I31" s="49"/>
      <c r="J31" s="49"/>
      <c r="K31" s="50"/>
      <c r="L31" s="51"/>
      <c r="M31" s="52"/>
      <c r="N31" s="53"/>
    </row>
    <row r="32" spans="3:14" ht="12.75">
      <c r="C32" s="58" t="s">
        <v>146</v>
      </c>
      <c r="D32" s="58"/>
      <c r="E32" s="58"/>
      <c r="H32" s="49"/>
      <c r="I32" s="49"/>
      <c r="J32" s="49"/>
      <c r="K32" s="50"/>
      <c r="L32" s="51"/>
      <c r="M32" s="52"/>
      <c r="N32" s="53"/>
    </row>
    <row r="33" spans="1:14" ht="57.75" customHeight="1">
      <c r="A33" s="10"/>
      <c r="B33" s="59" t="s">
        <v>139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4" t="s">
        <v>137</v>
      </c>
      <c r="N33" s="54"/>
    </row>
    <row r="34" spans="1:14" ht="42.75" customHeight="1">
      <c r="A34" s="69" t="s">
        <v>34</v>
      </c>
      <c r="B34" s="69" t="s">
        <v>27</v>
      </c>
      <c r="C34" s="69"/>
      <c r="D34" s="70" t="s">
        <v>91</v>
      </c>
      <c r="E34" s="72" t="s">
        <v>0</v>
      </c>
      <c r="F34" s="73"/>
      <c r="G34" s="74"/>
      <c r="H34" s="65" t="s">
        <v>129</v>
      </c>
      <c r="I34" s="55" t="s">
        <v>112</v>
      </c>
      <c r="J34" s="57" t="s">
        <v>1</v>
      </c>
      <c r="K34" s="57"/>
      <c r="L34" s="57"/>
      <c r="M34" s="57"/>
      <c r="N34" s="57"/>
    </row>
    <row r="35" spans="1:14" ht="70.5" customHeight="1">
      <c r="A35" s="69"/>
      <c r="B35" s="69"/>
      <c r="C35" s="69"/>
      <c r="D35" s="71"/>
      <c r="E35" s="36" t="s">
        <v>28</v>
      </c>
      <c r="F35" s="37" t="s">
        <v>29</v>
      </c>
      <c r="G35" s="36" t="s">
        <v>140</v>
      </c>
      <c r="H35" s="66"/>
      <c r="I35" s="56"/>
      <c r="J35" s="36" t="s">
        <v>31</v>
      </c>
      <c r="K35" s="36" t="s">
        <v>58</v>
      </c>
      <c r="L35" s="38" t="s">
        <v>127</v>
      </c>
      <c r="M35" s="36" t="s">
        <v>32</v>
      </c>
      <c r="N35" s="38" t="s">
        <v>33</v>
      </c>
    </row>
    <row r="36" spans="1:14" ht="26.25" customHeight="1">
      <c r="A36" s="11" t="s">
        <v>60</v>
      </c>
      <c r="B36" s="67" t="s">
        <v>44</v>
      </c>
      <c r="C36" s="68"/>
      <c r="D36" s="11" t="s">
        <v>35</v>
      </c>
      <c r="E36" s="79" t="s">
        <v>61</v>
      </c>
      <c r="F36" s="80" t="s">
        <v>130</v>
      </c>
      <c r="G36" s="79" t="s">
        <v>62</v>
      </c>
      <c r="H36" s="79" t="s">
        <v>125</v>
      </c>
      <c r="I36" s="48" t="s">
        <v>65</v>
      </c>
      <c r="J36" s="12"/>
      <c r="K36" s="12"/>
      <c r="L36" s="32"/>
      <c r="M36" s="12"/>
      <c r="N36" s="13"/>
    </row>
    <row r="37" spans="1:14" ht="12.75">
      <c r="A37" s="46">
        <v>1</v>
      </c>
      <c r="B37" s="42"/>
      <c r="C37" s="29" t="s">
        <v>66</v>
      </c>
      <c r="D37" s="3" t="s">
        <v>43</v>
      </c>
      <c r="E37" s="60"/>
      <c r="F37" s="76"/>
      <c r="G37" s="60"/>
      <c r="H37" s="60"/>
      <c r="I37" s="62"/>
      <c r="J37" s="2">
        <v>2</v>
      </c>
      <c r="K37" s="34">
        <v>2</v>
      </c>
      <c r="L37" s="34">
        <v>1740767</v>
      </c>
      <c r="M37" s="33">
        <v>16</v>
      </c>
      <c r="N37" s="34">
        <v>278522</v>
      </c>
    </row>
    <row r="38" spans="1:14" ht="12.75">
      <c r="A38" s="46">
        <v>2</v>
      </c>
      <c r="B38" s="42"/>
      <c r="C38" s="29" t="s">
        <v>12</v>
      </c>
      <c r="D38" s="3" t="s">
        <v>43</v>
      </c>
      <c r="E38" s="60"/>
      <c r="F38" s="76"/>
      <c r="G38" s="60"/>
      <c r="H38" s="60"/>
      <c r="I38" s="62"/>
      <c r="J38" s="2">
        <v>1</v>
      </c>
      <c r="K38" s="34">
        <v>1</v>
      </c>
      <c r="L38" s="34">
        <v>672649</v>
      </c>
      <c r="M38" s="33">
        <v>8</v>
      </c>
      <c r="N38" s="34">
        <v>48743</v>
      </c>
    </row>
    <row r="39" spans="1:14" ht="12.75">
      <c r="A39" s="46">
        <v>3</v>
      </c>
      <c r="B39" s="42"/>
      <c r="C39" s="30" t="s">
        <v>15</v>
      </c>
      <c r="D39" s="3" t="s">
        <v>43</v>
      </c>
      <c r="E39" s="60"/>
      <c r="F39" s="76"/>
      <c r="G39" s="60"/>
      <c r="H39" s="60"/>
      <c r="I39" s="62"/>
      <c r="J39" s="2">
        <v>1</v>
      </c>
      <c r="K39" s="34">
        <v>2</v>
      </c>
      <c r="L39" s="34">
        <v>2356800</v>
      </c>
      <c r="M39" s="33">
        <v>8</v>
      </c>
      <c r="N39" s="34">
        <v>188544</v>
      </c>
    </row>
    <row r="40" spans="1:14" ht="12.75">
      <c r="A40" s="46">
        <v>4</v>
      </c>
      <c r="B40" s="42"/>
      <c r="C40" s="29" t="s">
        <v>55</v>
      </c>
      <c r="D40" s="3" t="s">
        <v>43</v>
      </c>
      <c r="E40" s="60"/>
      <c r="F40" s="76"/>
      <c r="G40" s="60"/>
      <c r="H40" s="60"/>
      <c r="I40" s="62"/>
      <c r="J40" s="2">
        <v>1</v>
      </c>
      <c r="K40" s="34">
        <v>3</v>
      </c>
      <c r="L40" s="34">
        <v>2252790</v>
      </c>
      <c r="M40" s="33">
        <v>5.8</v>
      </c>
      <c r="N40" s="34">
        <v>133324</v>
      </c>
    </row>
    <row r="41" spans="1:14" ht="12.75">
      <c r="A41" s="46">
        <v>5</v>
      </c>
      <c r="B41" s="42"/>
      <c r="C41" s="30" t="s">
        <v>67</v>
      </c>
      <c r="D41" s="3" t="s">
        <v>43</v>
      </c>
      <c r="E41" s="60"/>
      <c r="F41" s="76"/>
      <c r="G41" s="60"/>
      <c r="H41" s="60"/>
      <c r="I41" s="62"/>
      <c r="J41" s="2">
        <v>1</v>
      </c>
      <c r="K41" s="34">
        <v>2</v>
      </c>
      <c r="L41" s="34">
        <v>1546874</v>
      </c>
      <c r="M41" s="33">
        <v>7</v>
      </c>
      <c r="N41" s="34">
        <v>108281</v>
      </c>
    </row>
    <row r="42" spans="1:14" ht="12.75">
      <c r="A42" s="46">
        <v>6</v>
      </c>
      <c r="B42" s="42"/>
      <c r="C42" s="29" t="s">
        <v>68</v>
      </c>
      <c r="D42" s="3" t="s">
        <v>43</v>
      </c>
      <c r="E42" s="60"/>
      <c r="F42" s="76"/>
      <c r="G42" s="60"/>
      <c r="H42" s="60"/>
      <c r="I42" s="62"/>
      <c r="J42" s="2">
        <v>1</v>
      </c>
      <c r="K42" s="34">
        <v>1</v>
      </c>
      <c r="L42" s="34">
        <v>805083</v>
      </c>
      <c r="M42" s="33">
        <v>8</v>
      </c>
      <c r="N42" s="34">
        <v>64407</v>
      </c>
    </row>
    <row r="43" spans="1:14" ht="12.75">
      <c r="A43" s="46">
        <v>7</v>
      </c>
      <c r="B43" s="42"/>
      <c r="C43" s="29" t="s">
        <v>46</v>
      </c>
      <c r="D43" s="3" t="s">
        <v>43</v>
      </c>
      <c r="E43" s="60"/>
      <c r="F43" s="76"/>
      <c r="G43" s="60"/>
      <c r="H43" s="60"/>
      <c r="I43" s="62"/>
      <c r="J43" s="2">
        <v>1</v>
      </c>
      <c r="K43" s="34">
        <v>5</v>
      </c>
      <c r="L43" s="34">
        <v>1996419</v>
      </c>
      <c r="M43" s="33">
        <v>6</v>
      </c>
      <c r="N43" s="34">
        <v>119785</v>
      </c>
    </row>
    <row r="44" spans="1:14" ht="12.75">
      <c r="A44" s="46">
        <v>8</v>
      </c>
      <c r="B44" s="42"/>
      <c r="C44" s="31" t="s">
        <v>51</v>
      </c>
      <c r="D44" s="3" t="s">
        <v>43</v>
      </c>
      <c r="E44" s="60"/>
      <c r="F44" s="76"/>
      <c r="G44" s="60"/>
      <c r="H44" s="60"/>
      <c r="I44" s="62"/>
      <c r="J44" s="2">
        <v>1</v>
      </c>
      <c r="K44" s="34">
        <v>1</v>
      </c>
      <c r="L44" s="34">
        <v>754999</v>
      </c>
      <c r="M44" s="33" t="s">
        <v>59</v>
      </c>
      <c r="N44" s="34" t="s">
        <v>59</v>
      </c>
    </row>
    <row r="45" spans="1:14" ht="12.75">
      <c r="A45" s="46">
        <v>9</v>
      </c>
      <c r="B45" s="42"/>
      <c r="C45" s="30" t="s">
        <v>52</v>
      </c>
      <c r="D45" s="3" t="s">
        <v>43</v>
      </c>
      <c r="E45" s="60"/>
      <c r="F45" s="76"/>
      <c r="G45" s="60"/>
      <c r="H45" s="60"/>
      <c r="I45" s="62"/>
      <c r="J45" s="2">
        <v>1</v>
      </c>
      <c r="K45" s="34">
        <v>1</v>
      </c>
      <c r="L45" s="34">
        <v>372597</v>
      </c>
      <c r="M45" s="33">
        <v>6</v>
      </c>
      <c r="N45" s="34">
        <v>22359</v>
      </c>
    </row>
    <row r="46" spans="1:14" ht="12.75">
      <c r="A46" s="46">
        <v>10</v>
      </c>
      <c r="B46" s="42"/>
      <c r="C46" s="29" t="s">
        <v>69</v>
      </c>
      <c r="D46" s="3" t="s">
        <v>43</v>
      </c>
      <c r="E46" s="60"/>
      <c r="F46" s="76"/>
      <c r="G46" s="60"/>
      <c r="H46" s="60"/>
      <c r="I46" s="62"/>
      <c r="J46" s="2">
        <v>1</v>
      </c>
      <c r="K46" s="34">
        <v>2</v>
      </c>
      <c r="L46" s="34">
        <v>1218272</v>
      </c>
      <c r="M46" s="33">
        <v>7</v>
      </c>
      <c r="N46" s="34">
        <v>80498</v>
      </c>
    </row>
    <row r="47" spans="1:14" ht="12.75">
      <c r="A47" s="46">
        <v>11</v>
      </c>
      <c r="B47" s="42"/>
      <c r="C47" s="29" t="s">
        <v>70</v>
      </c>
      <c r="D47" s="3" t="s">
        <v>43</v>
      </c>
      <c r="E47" s="60"/>
      <c r="F47" s="76"/>
      <c r="G47" s="60"/>
      <c r="H47" s="60"/>
      <c r="I47" s="62"/>
      <c r="J47" s="2">
        <v>2</v>
      </c>
      <c r="K47" s="34">
        <v>2</v>
      </c>
      <c r="L47" s="34">
        <v>1620104</v>
      </c>
      <c r="M47" s="33">
        <v>7.25</v>
      </c>
      <c r="N47" s="34">
        <v>127476</v>
      </c>
    </row>
    <row r="48" spans="1:14" ht="12.75">
      <c r="A48" s="46">
        <v>12</v>
      </c>
      <c r="B48" s="42"/>
      <c r="C48" s="30" t="s">
        <v>71</v>
      </c>
      <c r="D48" s="3" t="s">
        <v>43</v>
      </c>
      <c r="E48" s="60"/>
      <c r="F48" s="76"/>
      <c r="G48" s="60"/>
      <c r="H48" s="60"/>
      <c r="I48" s="62"/>
      <c r="J48" s="2">
        <v>1</v>
      </c>
      <c r="K48" s="34">
        <v>1</v>
      </c>
      <c r="L48" s="34">
        <v>397084</v>
      </c>
      <c r="M48" s="33">
        <v>6</v>
      </c>
      <c r="N48" s="34">
        <v>25355</v>
      </c>
    </row>
    <row r="49" spans="1:14" ht="12.75">
      <c r="A49" s="46">
        <v>13</v>
      </c>
      <c r="B49" s="42"/>
      <c r="C49" s="29" t="s">
        <v>72</v>
      </c>
      <c r="D49" s="3" t="s">
        <v>43</v>
      </c>
      <c r="E49" s="60"/>
      <c r="F49" s="76"/>
      <c r="G49" s="60"/>
      <c r="H49" s="60"/>
      <c r="I49" s="62"/>
      <c r="J49" s="2">
        <v>1</v>
      </c>
      <c r="K49" s="34">
        <v>1</v>
      </c>
      <c r="L49" s="34">
        <v>406437</v>
      </c>
      <c r="M49" s="33">
        <v>2.25</v>
      </c>
      <c r="N49" s="34">
        <v>9389</v>
      </c>
    </row>
    <row r="50" spans="1:14" ht="12.75">
      <c r="A50" s="46">
        <v>14</v>
      </c>
      <c r="B50" s="42"/>
      <c r="C50" s="30" t="s">
        <v>73</v>
      </c>
      <c r="D50" s="3" t="s">
        <v>43</v>
      </c>
      <c r="E50" s="60"/>
      <c r="F50" s="76"/>
      <c r="G50" s="60"/>
      <c r="H50" s="60"/>
      <c r="I50" s="62"/>
      <c r="J50" s="2">
        <v>1</v>
      </c>
      <c r="K50" s="34">
        <v>1</v>
      </c>
      <c r="L50" s="34">
        <v>1206000</v>
      </c>
      <c r="M50" s="33" t="s">
        <v>59</v>
      </c>
      <c r="N50" s="34" t="s">
        <v>59</v>
      </c>
    </row>
    <row r="51" spans="1:14" ht="12.75">
      <c r="A51" s="46">
        <v>15</v>
      </c>
      <c r="B51" s="42"/>
      <c r="C51" s="29" t="s">
        <v>74</v>
      </c>
      <c r="D51" s="3" t="s">
        <v>43</v>
      </c>
      <c r="E51" s="60"/>
      <c r="F51" s="76"/>
      <c r="G51" s="60"/>
      <c r="H51" s="60"/>
      <c r="I51" s="62"/>
      <c r="J51" s="2">
        <v>1</v>
      </c>
      <c r="K51" s="34">
        <v>1</v>
      </c>
      <c r="L51" s="34">
        <v>1212000</v>
      </c>
      <c r="M51" s="33">
        <v>8.6</v>
      </c>
      <c r="N51" s="34">
        <v>104400</v>
      </c>
    </row>
    <row r="52" spans="1:14" ht="12.75">
      <c r="A52" s="46">
        <v>16</v>
      </c>
      <c r="B52" s="42"/>
      <c r="C52" s="39" t="s">
        <v>75</v>
      </c>
      <c r="D52" s="3" t="s">
        <v>43</v>
      </c>
      <c r="E52" s="61"/>
      <c r="F52" s="77"/>
      <c r="G52" s="61"/>
      <c r="H52" s="61"/>
      <c r="I52" s="63"/>
      <c r="J52" s="2">
        <v>1</v>
      </c>
      <c r="K52" s="34">
        <v>1</v>
      </c>
      <c r="L52" s="34">
        <v>1023600</v>
      </c>
      <c r="M52" s="33">
        <v>10.3</v>
      </c>
      <c r="N52" s="34">
        <v>116950</v>
      </c>
    </row>
    <row r="53" spans="8:14" ht="12.75">
      <c r="H53" s="64" t="s">
        <v>57</v>
      </c>
      <c r="I53" s="64"/>
      <c r="J53" s="2">
        <v>18</v>
      </c>
      <c r="K53" s="34">
        <f>SUM(K37:K52)</f>
        <v>27</v>
      </c>
      <c r="L53" s="8">
        <f>SUM(L37:L52)</f>
        <v>19582475</v>
      </c>
      <c r="M53" s="33"/>
      <c r="N53" s="34">
        <f>SUM(N37:N52)</f>
        <v>1428033</v>
      </c>
    </row>
    <row r="54" spans="8:14" ht="12.75">
      <c r="H54" s="49"/>
      <c r="I54" s="49"/>
      <c r="J54" s="49"/>
      <c r="K54" s="50"/>
      <c r="L54" s="51"/>
      <c r="M54" s="52"/>
      <c r="N54" s="50"/>
    </row>
    <row r="55" spans="3:14" ht="12.75">
      <c r="C55" s="58" t="s">
        <v>114</v>
      </c>
      <c r="D55" s="58"/>
      <c r="E55" s="58"/>
      <c r="H55" s="49"/>
      <c r="I55" s="49"/>
      <c r="J55" s="49"/>
      <c r="K55" s="50"/>
      <c r="L55" s="51"/>
      <c r="M55" s="52"/>
      <c r="N55" s="50"/>
    </row>
    <row r="56" spans="3:14" ht="12.75">
      <c r="C56" s="83" t="s">
        <v>145</v>
      </c>
      <c r="D56" s="22"/>
      <c r="H56" s="49"/>
      <c r="I56" s="49"/>
      <c r="J56" s="49"/>
      <c r="K56" s="50"/>
      <c r="L56" s="51"/>
      <c r="M56" s="52"/>
      <c r="N56" s="50"/>
    </row>
    <row r="57" spans="3:14" ht="12.75" customHeight="1">
      <c r="C57" s="58" t="s">
        <v>146</v>
      </c>
      <c r="D57" s="58"/>
      <c r="E57" s="58"/>
      <c r="H57" s="49"/>
      <c r="I57" s="49"/>
      <c r="J57" s="49"/>
      <c r="K57" s="50"/>
      <c r="L57" s="51"/>
      <c r="M57" s="52"/>
      <c r="N57" s="50"/>
    </row>
    <row r="58" spans="1:14" ht="57.75" customHeight="1">
      <c r="A58" s="10"/>
      <c r="B58" s="59" t="s">
        <v>139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4" t="s">
        <v>136</v>
      </c>
      <c r="N58" s="54"/>
    </row>
    <row r="59" spans="1:14" ht="42.75" customHeight="1">
      <c r="A59" s="69" t="s">
        <v>34</v>
      </c>
      <c r="B59" s="69" t="s">
        <v>27</v>
      </c>
      <c r="C59" s="69"/>
      <c r="D59" s="70" t="s">
        <v>91</v>
      </c>
      <c r="E59" s="72" t="s">
        <v>0</v>
      </c>
      <c r="F59" s="73"/>
      <c r="G59" s="74"/>
      <c r="H59" s="65" t="s">
        <v>129</v>
      </c>
      <c r="I59" s="55" t="s">
        <v>112</v>
      </c>
      <c r="J59" s="57" t="s">
        <v>1</v>
      </c>
      <c r="K59" s="57"/>
      <c r="L59" s="57"/>
      <c r="M59" s="57"/>
      <c r="N59" s="57"/>
    </row>
    <row r="60" spans="1:14" ht="70.5" customHeight="1">
      <c r="A60" s="69"/>
      <c r="B60" s="69"/>
      <c r="C60" s="69"/>
      <c r="D60" s="71"/>
      <c r="E60" s="36" t="s">
        <v>28</v>
      </c>
      <c r="F60" s="37" t="s">
        <v>29</v>
      </c>
      <c r="G60" s="36" t="s">
        <v>132</v>
      </c>
      <c r="H60" s="66"/>
      <c r="I60" s="56"/>
      <c r="J60" s="36" t="s">
        <v>31</v>
      </c>
      <c r="K60" s="36" t="s">
        <v>58</v>
      </c>
      <c r="L60" s="38" t="s">
        <v>127</v>
      </c>
      <c r="M60" s="36" t="s">
        <v>32</v>
      </c>
      <c r="N60" s="38" t="s">
        <v>33</v>
      </c>
    </row>
    <row r="61" spans="1:14" ht="25.5" customHeight="1">
      <c r="A61" s="11" t="s">
        <v>76</v>
      </c>
      <c r="B61" s="67" t="s">
        <v>9</v>
      </c>
      <c r="C61" s="68"/>
      <c r="D61" s="11" t="s">
        <v>35</v>
      </c>
      <c r="E61" s="60" t="s">
        <v>77</v>
      </c>
      <c r="F61" s="76" t="s">
        <v>130</v>
      </c>
      <c r="G61" s="60" t="s">
        <v>79</v>
      </c>
      <c r="H61" s="60" t="s">
        <v>126</v>
      </c>
      <c r="I61" s="62" t="s">
        <v>78</v>
      </c>
      <c r="J61" s="12"/>
      <c r="K61" s="12"/>
      <c r="L61" s="32"/>
      <c r="M61" s="12"/>
      <c r="N61" s="13"/>
    </row>
    <row r="62" spans="1:14" ht="12.75">
      <c r="A62" s="46">
        <v>1</v>
      </c>
      <c r="B62" s="42"/>
      <c r="C62" s="29" t="s">
        <v>9</v>
      </c>
      <c r="D62" s="3" t="s">
        <v>43</v>
      </c>
      <c r="E62" s="60"/>
      <c r="F62" s="76"/>
      <c r="G62" s="60"/>
      <c r="H62" s="60"/>
      <c r="I62" s="62"/>
      <c r="J62" s="2">
        <v>5</v>
      </c>
      <c r="K62" s="34">
        <v>61</v>
      </c>
      <c r="L62" s="40">
        <v>35610597</v>
      </c>
      <c r="M62" s="33">
        <v>8</v>
      </c>
      <c r="N62" s="40">
        <v>3096573.65</v>
      </c>
    </row>
    <row r="63" spans="1:14" ht="12.75">
      <c r="A63" s="46">
        <v>2</v>
      </c>
      <c r="B63" s="42"/>
      <c r="C63" s="29" t="s">
        <v>9</v>
      </c>
      <c r="D63" s="3" t="s">
        <v>43</v>
      </c>
      <c r="E63" s="60"/>
      <c r="F63" s="76"/>
      <c r="G63" s="60"/>
      <c r="H63" s="60"/>
      <c r="I63" s="62"/>
      <c r="J63" s="2">
        <v>2</v>
      </c>
      <c r="K63" s="34">
        <v>12</v>
      </c>
      <c r="L63" s="40">
        <v>7417017</v>
      </c>
      <c r="M63" s="33">
        <v>8</v>
      </c>
      <c r="N63" s="40">
        <v>644958</v>
      </c>
    </row>
    <row r="64" spans="1:14" ht="12.75">
      <c r="A64" s="46">
        <v>3</v>
      </c>
      <c r="B64" s="42"/>
      <c r="C64" s="29" t="s">
        <v>9</v>
      </c>
      <c r="D64" s="3" t="s">
        <v>43</v>
      </c>
      <c r="E64" s="60"/>
      <c r="F64" s="76"/>
      <c r="G64" s="60"/>
      <c r="H64" s="60"/>
      <c r="I64" s="62"/>
      <c r="J64" s="2">
        <v>1</v>
      </c>
      <c r="K64" s="34">
        <v>6</v>
      </c>
      <c r="L64" s="40">
        <v>3489241.6</v>
      </c>
      <c r="M64" s="33">
        <v>8</v>
      </c>
      <c r="N64" s="40">
        <v>303412.31</v>
      </c>
    </row>
    <row r="65" spans="1:14" ht="12.75">
      <c r="A65" s="46">
        <v>4</v>
      </c>
      <c r="B65" s="42"/>
      <c r="C65" s="29" t="s">
        <v>90</v>
      </c>
      <c r="D65" s="3" t="s">
        <v>43</v>
      </c>
      <c r="E65" s="60"/>
      <c r="F65" s="76"/>
      <c r="G65" s="60"/>
      <c r="H65" s="60"/>
      <c r="I65" s="62"/>
      <c r="J65" s="2">
        <v>1</v>
      </c>
      <c r="K65" s="34">
        <v>5</v>
      </c>
      <c r="L65" s="40">
        <v>3271129</v>
      </c>
      <c r="M65" s="33">
        <v>8</v>
      </c>
      <c r="N65" s="40">
        <v>284446</v>
      </c>
    </row>
    <row r="66" spans="1:14" ht="12.75">
      <c r="A66" s="46">
        <v>5</v>
      </c>
      <c r="B66" s="42"/>
      <c r="C66" s="30" t="s">
        <v>80</v>
      </c>
      <c r="D66" s="3" t="s">
        <v>43</v>
      </c>
      <c r="E66" s="60"/>
      <c r="F66" s="76"/>
      <c r="G66" s="60"/>
      <c r="H66" s="60"/>
      <c r="I66" s="62"/>
      <c r="J66" s="2">
        <v>2</v>
      </c>
      <c r="K66" s="34">
        <v>30</v>
      </c>
      <c r="L66" s="40">
        <v>12952567.8</v>
      </c>
      <c r="M66" s="33">
        <v>8</v>
      </c>
      <c r="N66" s="40">
        <v>1126310.24</v>
      </c>
    </row>
    <row r="67" spans="1:14" ht="12.75">
      <c r="A67" s="46">
        <v>6</v>
      </c>
      <c r="B67" s="42"/>
      <c r="C67" s="29" t="s">
        <v>81</v>
      </c>
      <c r="D67" s="3" t="s">
        <v>43</v>
      </c>
      <c r="E67" s="60"/>
      <c r="F67" s="76"/>
      <c r="G67" s="60"/>
      <c r="H67" s="60"/>
      <c r="I67" s="62"/>
      <c r="J67" s="2">
        <v>1</v>
      </c>
      <c r="K67" s="34">
        <v>3</v>
      </c>
      <c r="L67" s="40">
        <v>1500782.2</v>
      </c>
      <c r="M67" s="33">
        <v>8</v>
      </c>
      <c r="N67" s="40">
        <v>130502.8</v>
      </c>
    </row>
    <row r="68" spans="1:14" ht="12.75">
      <c r="A68" s="46">
        <v>7</v>
      </c>
      <c r="B68" s="42"/>
      <c r="C68" s="30" t="s">
        <v>48</v>
      </c>
      <c r="D68" s="3" t="s">
        <v>43</v>
      </c>
      <c r="E68" s="60"/>
      <c r="F68" s="76"/>
      <c r="G68" s="60"/>
      <c r="H68" s="60"/>
      <c r="I68" s="62"/>
      <c r="J68" s="2">
        <v>1</v>
      </c>
      <c r="K68" s="34">
        <v>1</v>
      </c>
      <c r="L68" s="40">
        <v>799995.2</v>
      </c>
      <c r="M68" s="33">
        <v>8</v>
      </c>
      <c r="N68" s="40">
        <v>69564.8</v>
      </c>
    </row>
    <row r="69" spans="1:14" ht="12.75">
      <c r="A69" s="46">
        <v>8</v>
      </c>
      <c r="B69" s="42"/>
      <c r="C69" s="29" t="s">
        <v>82</v>
      </c>
      <c r="D69" s="3" t="s">
        <v>43</v>
      </c>
      <c r="E69" s="60"/>
      <c r="F69" s="76"/>
      <c r="G69" s="60"/>
      <c r="H69" s="60"/>
      <c r="I69" s="62"/>
      <c r="J69" s="2">
        <v>1</v>
      </c>
      <c r="K69" s="34">
        <v>2</v>
      </c>
      <c r="L69" s="40">
        <v>1148900.6</v>
      </c>
      <c r="M69" s="33">
        <v>8</v>
      </c>
      <c r="N69" s="40">
        <v>99904.4</v>
      </c>
    </row>
    <row r="70" spans="1:14" ht="12.75">
      <c r="A70" s="46">
        <v>9</v>
      </c>
      <c r="B70" s="42"/>
      <c r="C70" s="35" t="s">
        <v>8</v>
      </c>
      <c r="D70" s="3" t="s">
        <v>43</v>
      </c>
      <c r="E70" s="60"/>
      <c r="F70" s="76"/>
      <c r="G70" s="60"/>
      <c r="H70" s="60"/>
      <c r="I70" s="62"/>
      <c r="J70" s="2">
        <v>1</v>
      </c>
      <c r="K70" s="34">
        <v>3</v>
      </c>
      <c r="L70" s="40">
        <v>1200000</v>
      </c>
      <c r="M70" s="33">
        <v>8</v>
      </c>
      <c r="N70" s="40">
        <v>104347.83</v>
      </c>
    </row>
    <row r="71" spans="1:14" ht="12.75">
      <c r="A71" s="46">
        <v>10</v>
      </c>
      <c r="B71" s="42"/>
      <c r="C71" s="30" t="s">
        <v>83</v>
      </c>
      <c r="D71" s="3" t="s">
        <v>43</v>
      </c>
      <c r="E71" s="60"/>
      <c r="F71" s="76"/>
      <c r="G71" s="60"/>
      <c r="H71" s="60"/>
      <c r="I71" s="62"/>
      <c r="J71" s="2">
        <v>1</v>
      </c>
      <c r="K71" s="34">
        <v>1</v>
      </c>
      <c r="L71" s="40">
        <v>749942.6</v>
      </c>
      <c r="M71" s="33">
        <v>8</v>
      </c>
      <c r="N71" s="40">
        <v>65212.4</v>
      </c>
    </row>
    <row r="72" spans="1:14" ht="12.75">
      <c r="A72" s="46">
        <v>11</v>
      </c>
      <c r="B72" s="42"/>
      <c r="C72" s="29" t="s">
        <v>84</v>
      </c>
      <c r="D72" s="3" t="s">
        <v>43</v>
      </c>
      <c r="E72" s="60"/>
      <c r="F72" s="76"/>
      <c r="G72" s="60"/>
      <c r="H72" s="60"/>
      <c r="I72" s="62"/>
      <c r="J72" s="2">
        <v>1</v>
      </c>
      <c r="K72" s="34">
        <v>1</v>
      </c>
      <c r="L72" s="40">
        <v>794942.6</v>
      </c>
      <c r="M72" s="33">
        <v>8</v>
      </c>
      <c r="N72" s="40">
        <v>65212.4</v>
      </c>
    </row>
    <row r="73" spans="1:14" ht="12.75">
      <c r="A73" s="46">
        <v>12</v>
      </c>
      <c r="B73" s="42"/>
      <c r="C73" s="29" t="s">
        <v>86</v>
      </c>
      <c r="D73" s="3" t="s">
        <v>43</v>
      </c>
      <c r="E73" s="60"/>
      <c r="F73" s="76"/>
      <c r="G73" s="60"/>
      <c r="H73" s="60"/>
      <c r="I73" s="62"/>
      <c r="J73" s="2">
        <v>1</v>
      </c>
      <c r="K73" s="34">
        <v>1</v>
      </c>
      <c r="L73" s="40">
        <v>749942.6</v>
      </c>
      <c r="M73" s="33">
        <v>8</v>
      </c>
      <c r="N73" s="40">
        <v>65212.4</v>
      </c>
    </row>
    <row r="74" spans="1:14" ht="12.75">
      <c r="A74" s="46">
        <v>13</v>
      </c>
      <c r="B74" s="42"/>
      <c r="C74" s="30" t="s">
        <v>85</v>
      </c>
      <c r="D74" s="3" t="s">
        <v>43</v>
      </c>
      <c r="E74" s="60"/>
      <c r="F74" s="76"/>
      <c r="G74" s="60"/>
      <c r="H74" s="60"/>
      <c r="I74" s="62"/>
      <c r="J74" s="2">
        <v>1</v>
      </c>
      <c r="K74" s="34">
        <v>1</v>
      </c>
      <c r="L74" s="40">
        <v>864620.6</v>
      </c>
      <c r="M74" s="33">
        <v>8</v>
      </c>
      <c r="N74" s="40">
        <v>75184.4</v>
      </c>
    </row>
    <row r="75" spans="1:14" ht="12.75">
      <c r="A75" s="46">
        <v>14</v>
      </c>
      <c r="B75" s="42"/>
      <c r="C75" s="29" t="s">
        <v>49</v>
      </c>
      <c r="D75" s="3" t="s">
        <v>43</v>
      </c>
      <c r="E75" s="60"/>
      <c r="F75" s="76"/>
      <c r="G75" s="60"/>
      <c r="H75" s="60"/>
      <c r="I75" s="62"/>
      <c r="J75" s="2">
        <v>1</v>
      </c>
      <c r="K75" s="34">
        <v>9</v>
      </c>
      <c r="L75" s="40">
        <v>3600532.8</v>
      </c>
      <c r="M75" s="33">
        <v>8</v>
      </c>
      <c r="N75" s="40">
        <v>313089.81</v>
      </c>
    </row>
    <row r="76" spans="1:14" ht="12.75">
      <c r="A76" s="46">
        <v>15</v>
      </c>
      <c r="B76" s="42"/>
      <c r="C76" s="30" t="s">
        <v>87</v>
      </c>
      <c r="D76" s="3" t="s">
        <v>43</v>
      </c>
      <c r="E76" s="60"/>
      <c r="F76" s="76"/>
      <c r="G76" s="60"/>
      <c r="H76" s="60"/>
      <c r="I76" s="62"/>
      <c r="J76" s="2">
        <v>1</v>
      </c>
      <c r="K76" s="34">
        <v>1</v>
      </c>
      <c r="L76" s="40">
        <v>674971.6</v>
      </c>
      <c r="M76" s="33">
        <v>8</v>
      </c>
      <c r="N76" s="40">
        <v>58693.18</v>
      </c>
    </row>
    <row r="77" spans="1:14" ht="12.75">
      <c r="A77" s="46">
        <v>16</v>
      </c>
      <c r="B77" s="42"/>
      <c r="C77" s="29" t="s">
        <v>88</v>
      </c>
      <c r="D77" s="3" t="s">
        <v>43</v>
      </c>
      <c r="E77" s="60"/>
      <c r="F77" s="76"/>
      <c r="G77" s="60"/>
      <c r="H77" s="60"/>
      <c r="I77" s="62"/>
      <c r="J77" s="2">
        <v>1</v>
      </c>
      <c r="K77" s="34">
        <v>1</v>
      </c>
      <c r="L77" s="40">
        <v>499995.2</v>
      </c>
      <c r="M77" s="33">
        <v>8</v>
      </c>
      <c r="N77" s="40">
        <v>43477.84</v>
      </c>
    </row>
    <row r="78" spans="1:14" ht="12.75">
      <c r="A78" s="46">
        <v>17</v>
      </c>
      <c r="B78" s="42"/>
      <c r="C78" s="30" t="s">
        <v>89</v>
      </c>
      <c r="D78" s="3" t="s">
        <v>43</v>
      </c>
      <c r="E78" s="60"/>
      <c r="F78" s="76"/>
      <c r="G78" s="60"/>
      <c r="H78" s="60"/>
      <c r="I78" s="62"/>
      <c r="J78" s="2">
        <v>1</v>
      </c>
      <c r="K78" s="34">
        <v>5</v>
      </c>
      <c r="L78" s="40">
        <v>3072363</v>
      </c>
      <c r="M78" s="33">
        <v>8</v>
      </c>
      <c r="N78" s="40">
        <v>267162</v>
      </c>
    </row>
    <row r="79" spans="1:14" ht="12.75">
      <c r="A79" s="46">
        <v>18</v>
      </c>
      <c r="B79" s="42"/>
      <c r="C79" s="29" t="s">
        <v>53</v>
      </c>
      <c r="D79" s="3" t="s">
        <v>43</v>
      </c>
      <c r="E79" s="61"/>
      <c r="F79" s="77"/>
      <c r="G79" s="61"/>
      <c r="H79" s="60"/>
      <c r="I79" s="62"/>
      <c r="J79" s="2">
        <v>1</v>
      </c>
      <c r="K79" s="34">
        <v>1</v>
      </c>
      <c r="L79" s="40">
        <v>648374.6</v>
      </c>
      <c r="M79" s="33">
        <v>8</v>
      </c>
      <c r="N79" s="40">
        <v>56380.4</v>
      </c>
    </row>
    <row r="80" spans="3:14" ht="12.75">
      <c r="C80" s="28"/>
      <c r="D80" s="22"/>
      <c r="H80" s="64" t="s">
        <v>57</v>
      </c>
      <c r="I80" s="64"/>
      <c r="J80" s="2">
        <f>SUM(J62:J79)</f>
        <v>24</v>
      </c>
      <c r="K80" s="34">
        <f>SUM(K62:K79)</f>
        <v>144</v>
      </c>
      <c r="L80" s="8">
        <f>SUM(L62:L79)</f>
        <v>79045915.99999997</v>
      </c>
      <c r="M80" s="33"/>
      <c r="N80" s="40">
        <f>SUM(N62:N79)</f>
        <v>6869644.860000001</v>
      </c>
    </row>
    <row r="81" spans="3:14" ht="12.75">
      <c r="C81" s="28"/>
      <c r="D81" s="22"/>
      <c r="H81" s="49"/>
      <c r="I81" s="49"/>
      <c r="J81" s="49"/>
      <c r="K81" s="50"/>
      <c r="L81" s="51"/>
      <c r="M81" s="52"/>
      <c r="N81" s="53"/>
    </row>
    <row r="82" spans="3:14" ht="12.75">
      <c r="C82" s="83" t="s">
        <v>145</v>
      </c>
      <c r="D82" s="22"/>
      <c r="H82" s="49"/>
      <c r="I82" s="49"/>
      <c r="J82" s="49"/>
      <c r="K82" s="50"/>
      <c r="L82" s="51"/>
      <c r="M82" s="52"/>
      <c r="N82" s="53"/>
    </row>
    <row r="83" spans="3:14" ht="12.75">
      <c r="C83" s="58" t="s">
        <v>146</v>
      </c>
      <c r="D83" s="58"/>
      <c r="E83" s="58"/>
      <c r="H83" s="49"/>
      <c r="I83" s="49"/>
      <c r="J83" s="49"/>
      <c r="K83" s="50"/>
      <c r="L83" s="51"/>
      <c r="M83" s="52"/>
      <c r="N83" s="53"/>
    </row>
    <row r="84" spans="1:14" ht="57.75" customHeight="1">
      <c r="A84" s="10"/>
      <c r="B84" s="59" t="s">
        <v>141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4" t="s">
        <v>135</v>
      </c>
      <c r="N84" s="54"/>
    </row>
    <row r="85" spans="1:14" ht="42.75" customHeight="1">
      <c r="A85" s="69" t="s">
        <v>34</v>
      </c>
      <c r="B85" s="69" t="s">
        <v>27</v>
      </c>
      <c r="C85" s="69"/>
      <c r="D85" s="70" t="s">
        <v>91</v>
      </c>
      <c r="E85" s="72" t="s">
        <v>0</v>
      </c>
      <c r="F85" s="73"/>
      <c r="G85" s="74"/>
      <c r="H85" s="65" t="s">
        <v>129</v>
      </c>
      <c r="I85" s="55" t="s">
        <v>112</v>
      </c>
      <c r="J85" s="57" t="s">
        <v>1</v>
      </c>
      <c r="K85" s="57"/>
      <c r="L85" s="57"/>
      <c r="M85" s="57"/>
      <c r="N85" s="57"/>
    </row>
    <row r="86" spans="1:14" ht="70.5" customHeight="1">
      <c r="A86" s="69"/>
      <c r="B86" s="69"/>
      <c r="C86" s="69"/>
      <c r="D86" s="71"/>
      <c r="E86" s="36" t="s">
        <v>28</v>
      </c>
      <c r="F86" s="37" t="s">
        <v>29</v>
      </c>
      <c r="G86" s="36" t="s">
        <v>132</v>
      </c>
      <c r="H86" s="66"/>
      <c r="I86" s="56"/>
      <c r="J86" s="36" t="s">
        <v>31</v>
      </c>
      <c r="K86" s="36" t="s">
        <v>58</v>
      </c>
      <c r="L86" s="38" t="s">
        <v>127</v>
      </c>
      <c r="M86" s="36" t="s">
        <v>32</v>
      </c>
      <c r="N86" s="38" t="s">
        <v>33</v>
      </c>
    </row>
    <row r="87" spans="1:14" ht="32.25" customHeight="1">
      <c r="A87" s="11" t="s">
        <v>108</v>
      </c>
      <c r="B87" s="67" t="s">
        <v>9</v>
      </c>
      <c r="C87" s="68"/>
      <c r="D87" s="11" t="s">
        <v>35</v>
      </c>
      <c r="E87" s="60" t="s">
        <v>92</v>
      </c>
      <c r="F87" s="76" t="s">
        <v>130</v>
      </c>
      <c r="G87" s="60" t="s">
        <v>95</v>
      </c>
      <c r="H87" s="60" t="s">
        <v>93</v>
      </c>
      <c r="I87" s="62" t="s">
        <v>94</v>
      </c>
      <c r="J87" s="12"/>
      <c r="K87" s="12"/>
      <c r="L87" s="32"/>
      <c r="M87" s="12"/>
      <c r="N87" s="13"/>
    </row>
    <row r="88" spans="1:14" ht="12.75">
      <c r="A88" s="46">
        <v>1</v>
      </c>
      <c r="B88" s="42"/>
      <c r="C88" s="29" t="s">
        <v>96</v>
      </c>
      <c r="D88" s="3" t="s">
        <v>43</v>
      </c>
      <c r="E88" s="60"/>
      <c r="F88" s="76"/>
      <c r="G88" s="60"/>
      <c r="H88" s="60"/>
      <c r="I88" s="62"/>
      <c r="J88" s="2">
        <v>1</v>
      </c>
      <c r="K88" s="34">
        <v>16</v>
      </c>
      <c r="L88" s="40">
        <v>29672.8</v>
      </c>
      <c r="M88" s="33">
        <v>15.75</v>
      </c>
      <c r="N88" s="40">
        <v>5406.28</v>
      </c>
    </row>
    <row r="89" spans="1:14" ht="12.75">
      <c r="A89" s="46">
        <v>2</v>
      </c>
      <c r="B89" s="42"/>
      <c r="C89" s="29" t="s">
        <v>97</v>
      </c>
      <c r="D89" s="3" t="s">
        <v>43</v>
      </c>
      <c r="E89" s="60"/>
      <c r="F89" s="76"/>
      <c r="G89" s="60"/>
      <c r="H89" s="60"/>
      <c r="I89" s="62"/>
      <c r="J89" s="2">
        <v>1</v>
      </c>
      <c r="K89" s="34">
        <v>159</v>
      </c>
      <c r="L89" s="40">
        <v>247652.7</v>
      </c>
      <c r="M89" s="33">
        <v>35.91</v>
      </c>
      <c r="N89" s="40">
        <v>142238.58</v>
      </c>
    </row>
    <row r="90" spans="1:14" ht="12.75">
      <c r="A90" s="46">
        <v>3</v>
      </c>
      <c r="B90" s="42"/>
      <c r="C90" s="29" t="s">
        <v>44</v>
      </c>
      <c r="D90" s="3" t="s">
        <v>43</v>
      </c>
      <c r="E90" s="60"/>
      <c r="F90" s="76"/>
      <c r="G90" s="60"/>
      <c r="H90" s="60"/>
      <c r="I90" s="62"/>
      <c r="J90" s="2">
        <v>1</v>
      </c>
      <c r="K90" s="34">
        <v>4</v>
      </c>
      <c r="L90" s="40">
        <v>8070</v>
      </c>
      <c r="M90" s="33">
        <v>25</v>
      </c>
      <c r="N90" s="40">
        <v>2690</v>
      </c>
    </row>
    <row r="91" spans="1:14" ht="12.75">
      <c r="A91" s="46">
        <v>4</v>
      </c>
      <c r="B91" s="42"/>
      <c r="C91" s="29" t="s">
        <v>98</v>
      </c>
      <c r="D91" s="3" t="s">
        <v>43</v>
      </c>
      <c r="E91" s="60"/>
      <c r="F91" s="76"/>
      <c r="G91" s="60"/>
      <c r="H91" s="60"/>
      <c r="I91" s="62"/>
      <c r="J91" s="2">
        <v>1</v>
      </c>
      <c r="K91" s="34">
        <v>404</v>
      </c>
      <c r="L91" s="40">
        <v>540208</v>
      </c>
      <c r="M91" s="33">
        <v>33.87</v>
      </c>
      <c r="N91" s="40">
        <v>273947.8</v>
      </c>
    </row>
    <row r="92" spans="1:14" ht="12.75">
      <c r="A92" s="46">
        <v>5</v>
      </c>
      <c r="B92" s="42"/>
      <c r="C92" s="30" t="s">
        <v>99</v>
      </c>
      <c r="D92" s="3" t="s">
        <v>43</v>
      </c>
      <c r="E92" s="60"/>
      <c r="F92" s="76"/>
      <c r="G92" s="60"/>
      <c r="H92" s="60"/>
      <c r="I92" s="62"/>
      <c r="J92" s="2">
        <v>1</v>
      </c>
      <c r="K92" s="34">
        <v>1052</v>
      </c>
      <c r="L92" s="40">
        <v>1170468.1</v>
      </c>
      <c r="M92" s="33">
        <v>27.69</v>
      </c>
      <c r="N92" s="40">
        <v>462566.5</v>
      </c>
    </row>
    <row r="93" spans="1:14" ht="12.75">
      <c r="A93" s="46">
        <v>6</v>
      </c>
      <c r="B93" s="42"/>
      <c r="C93" s="29" t="s">
        <v>47</v>
      </c>
      <c r="D93" s="3" t="s">
        <v>43</v>
      </c>
      <c r="E93" s="60"/>
      <c r="F93" s="76"/>
      <c r="G93" s="60"/>
      <c r="H93" s="60"/>
      <c r="I93" s="62"/>
      <c r="J93" s="2">
        <v>1</v>
      </c>
      <c r="K93" s="34">
        <v>490</v>
      </c>
      <c r="L93" s="40">
        <v>576924.5</v>
      </c>
      <c r="M93" s="33">
        <v>27.27</v>
      </c>
      <c r="N93" s="40">
        <v>264759</v>
      </c>
    </row>
    <row r="94" spans="1:14" ht="12.75">
      <c r="A94" s="46">
        <v>7</v>
      </c>
      <c r="B94" s="42"/>
      <c r="C94" s="30" t="s">
        <v>100</v>
      </c>
      <c r="D94" s="3" t="s">
        <v>43</v>
      </c>
      <c r="E94" s="60"/>
      <c r="F94" s="76"/>
      <c r="G94" s="60"/>
      <c r="H94" s="60"/>
      <c r="I94" s="62"/>
      <c r="J94" s="2">
        <v>1</v>
      </c>
      <c r="K94" s="34">
        <v>167</v>
      </c>
      <c r="L94" s="40">
        <v>875170.4</v>
      </c>
      <c r="M94" s="33">
        <v>25.21</v>
      </c>
      <c r="N94" s="40">
        <v>352927.7</v>
      </c>
    </row>
    <row r="95" spans="1:14" ht="12.75">
      <c r="A95" s="46">
        <v>8</v>
      </c>
      <c r="B95" s="42"/>
      <c r="C95" s="29" t="s">
        <v>101</v>
      </c>
      <c r="D95" s="3" t="s">
        <v>43</v>
      </c>
      <c r="E95" s="60"/>
      <c r="F95" s="76"/>
      <c r="G95" s="60"/>
      <c r="H95" s="60"/>
      <c r="I95" s="62"/>
      <c r="J95" s="2">
        <v>1</v>
      </c>
      <c r="K95" s="34">
        <v>324</v>
      </c>
      <c r="L95" s="40">
        <v>1736810.4</v>
      </c>
      <c r="M95" s="33">
        <v>28.98</v>
      </c>
      <c r="N95" s="40">
        <v>683169.31</v>
      </c>
    </row>
    <row r="96" spans="1:14" ht="12.75">
      <c r="A96" s="46">
        <v>9</v>
      </c>
      <c r="B96" s="42"/>
      <c r="C96" s="35" t="s">
        <v>107</v>
      </c>
      <c r="D96" s="3" t="s">
        <v>43</v>
      </c>
      <c r="E96" s="60"/>
      <c r="F96" s="76"/>
      <c r="G96" s="60"/>
      <c r="H96" s="60"/>
      <c r="I96" s="62"/>
      <c r="J96" s="2">
        <v>1</v>
      </c>
      <c r="K96" s="34">
        <v>24</v>
      </c>
      <c r="L96" s="40">
        <v>118322.7</v>
      </c>
      <c r="M96" s="33">
        <v>30.5</v>
      </c>
      <c r="N96" s="40">
        <v>50964.6</v>
      </c>
    </row>
    <row r="97" spans="1:14" ht="12.75">
      <c r="A97" s="46">
        <v>10</v>
      </c>
      <c r="B97" s="42"/>
      <c r="C97" s="30" t="s">
        <v>102</v>
      </c>
      <c r="D97" s="3" t="s">
        <v>43</v>
      </c>
      <c r="E97" s="60"/>
      <c r="F97" s="76"/>
      <c r="G97" s="60"/>
      <c r="H97" s="60"/>
      <c r="I97" s="62"/>
      <c r="J97" s="2">
        <v>1</v>
      </c>
      <c r="K97" s="34">
        <v>17</v>
      </c>
      <c r="L97" s="40">
        <v>43860</v>
      </c>
      <c r="M97" s="33">
        <v>26.67</v>
      </c>
      <c r="N97" s="40">
        <v>16334.5</v>
      </c>
    </row>
    <row r="98" spans="1:14" ht="12.75">
      <c r="A98" s="46">
        <v>11</v>
      </c>
      <c r="B98" s="42"/>
      <c r="C98" s="29" t="s">
        <v>103</v>
      </c>
      <c r="D98" s="3" t="s">
        <v>43</v>
      </c>
      <c r="E98" s="60"/>
      <c r="F98" s="76"/>
      <c r="G98" s="60"/>
      <c r="H98" s="60"/>
      <c r="I98" s="62"/>
      <c r="J98" s="2">
        <v>1</v>
      </c>
      <c r="K98" s="34">
        <v>18</v>
      </c>
      <c r="L98" s="40">
        <v>40905.2</v>
      </c>
      <c r="M98" s="33">
        <v>33.2</v>
      </c>
      <c r="N98" s="40">
        <v>19806.88</v>
      </c>
    </row>
    <row r="99" spans="1:14" ht="12.75">
      <c r="A99" s="46">
        <v>12</v>
      </c>
      <c r="B99" s="42"/>
      <c r="C99" s="29" t="s">
        <v>49</v>
      </c>
      <c r="D99" s="3" t="s">
        <v>43</v>
      </c>
      <c r="E99" s="60"/>
      <c r="F99" s="76"/>
      <c r="G99" s="60"/>
      <c r="H99" s="60"/>
      <c r="I99" s="62"/>
      <c r="J99" s="2">
        <v>1</v>
      </c>
      <c r="K99" s="34">
        <v>257</v>
      </c>
      <c r="L99" s="40">
        <v>335644.2</v>
      </c>
      <c r="M99" s="33">
        <v>32</v>
      </c>
      <c r="N99" s="40">
        <v>143433.9</v>
      </c>
    </row>
    <row r="100" spans="1:14" ht="12.75">
      <c r="A100" s="46">
        <v>13</v>
      </c>
      <c r="B100" s="42"/>
      <c r="C100" s="30" t="s">
        <v>104</v>
      </c>
      <c r="D100" s="3" t="s">
        <v>43</v>
      </c>
      <c r="E100" s="60"/>
      <c r="F100" s="76"/>
      <c r="G100" s="60"/>
      <c r="H100" s="60"/>
      <c r="I100" s="62"/>
      <c r="J100" s="2">
        <v>1</v>
      </c>
      <c r="K100" s="34">
        <v>38</v>
      </c>
      <c r="L100" s="40">
        <v>49430.7</v>
      </c>
      <c r="M100" s="33">
        <v>33.43</v>
      </c>
      <c r="N100" s="40">
        <v>24740.94</v>
      </c>
    </row>
    <row r="101" spans="1:14" ht="12.75">
      <c r="A101" s="46">
        <v>14</v>
      </c>
      <c r="B101" s="42"/>
      <c r="C101" s="29" t="s">
        <v>86</v>
      </c>
      <c r="D101" s="3" t="s">
        <v>43</v>
      </c>
      <c r="E101" s="60"/>
      <c r="F101" s="76"/>
      <c r="G101" s="60"/>
      <c r="H101" s="60"/>
      <c r="I101" s="62"/>
      <c r="J101" s="2">
        <v>1</v>
      </c>
      <c r="K101" s="34">
        <v>275</v>
      </c>
      <c r="L101" s="40">
        <v>1292335</v>
      </c>
      <c r="M101" s="33">
        <v>28.27</v>
      </c>
      <c r="N101" s="40">
        <v>556268.27</v>
      </c>
    </row>
    <row r="102" spans="1:14" ht="12.75">
      <c r="A102" s="46">
        <v>15</v>
      </c>
      <c r="B102" s="42"/>
      <c r="C102" s="30" t="s">
        <v>105</v>
      </c>
      <c r="D102" s="3" t="s">
        <v>43</v>
      </c>
      <c r="E102" s="60"/>
      <c r="F102" s="76"/>
      <c r="G102" s="60"/>
      <c r="H102" s="60"/>
      <c r="I102" s="62"/>
      <c r="J102" s="2">
        <v>1</v>
      </c>
      <c r="K102" s="34">
        <v>67</v>
      </c>
      <c r="L102" s="40">
        <v>674971.6</v>
      </c>
      <c r="M102" s="33">
        <v>32.8</v>
      </c>
      <c r="N102" s="40">
        <v>43040.4</v>
      </c>
    </row>
    <row r="103" spans="1:14" ht="12.75">
      <c r="A103" s="46">
        <v>16</v>
      </c>
      <c r="B103" s="42"/>
      <c r="C103" s="29" t="s">
        <v>106</v>
      </c>
      <c r="D103" s="3" t="s">
        <v>43</v>
      </c>
      <c r="E103" s="61"/>
      <c r="F103" s="77"/>
      <c r="G103" s="61"/>
      <c r="H103" s="60"/>
      <c r="I103" s="62"/>
      <c r="J103" s="2">
        <v>1</v>
      </c>
      <c r="K103" s="34">
        <v>476</v>
      </c>
      <c r="L103" s="40">
        <v>557289</v>
      </c>
      <c r="M103" s="33">
        <v>27.4</v>
      </c>
      <c r="N103" s="40">
        <v>258144</v>
      </c>
    </row>
    <row r="104" spans="3:14" ht="12.75">
      <c r="C104" s="28"/>
      <c r="D104" s="22"/>
      <c r="H104" s="64" t="s">
        <v>57</v>
      </c>
      <c r="I104" s="64"/>
      <c r="J104" s="2">
        <f>SUM(J88:J103)</f>
        <v>16</v>
      </c>
      <c r="K104" s="34">
        <f>SUM(K88:K103)</f>
        <v>3788</v>
      </c>
      <c r="L104" s="8">
        <f>SUM(L88:L103)</f>
        <v>8297735.300000001</v>
      </c>
      <c r="M104" s="33"/>
      <c r="N104" s="40">
        <f>SUM(N88:N103)</f>
        <v>3300438.6599999997</v>
      </c>
    </row>
    <row r="105" spans="3:14" ht="12.75">
      <c r="C105" s="28"/>
      <c r="D105" s="22"/>
      <c r="H105" s="49"/>
      <c r="I105" s="49"/>
      <c r="J105" s="49"/>
      <c r="K105" s="50"/>
      <c r="L105" s="51"/>
      <c r="M105" s="52"/>
      <c r="N105" s="53"/>
    </row>
    <row r="106" spans="3:14" ht="12.75">
      <c r="C106" s="83" t="s">
        <v>145</v>
      </c>
      <c r="D106" s="22"/>
      <c r="H106" s="49"/>
      <c r="I106" s="49"/>
      <c r="J106" s="49"/>
      <c r="K106" s="50"/>
      <c r="L106" s="51"/>
      <c r="M106" s="52"/>
      <c r="N106" s="53"/>
    </row>
    <row r="107" spans="3:14" ht="12.75">
      <c r="C107" s="58" t="s">
        <v>146</v>
      </c>
      <c r="D107" s="58"/>
      <c r="E107" s="58"/>
      <c r="H107" s="49"/>
      <c r="I107" s="49"/>
      <c r="J107" s="49"/>
      <c r="K107" s="50"/>
      <c r="L107" s="51"/>
      <c r="M107" s="52"/>
      <c r="N107" s="53"/>
    </row>
    <row r="108" spans="1:14" ht="57.75" customHeight="1">
      <c r="A108" s="10"/>
      <c r="B108" s="59" t="s">
        <v>142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4" t="s">
        <v>134</v>
      </c>
      <c r="N108" s="54"/>
    </row>
    <row r="109" spans="1:14" ht="42.75" customHeight="1">
      <c r="A109" s="69" t="s">
        <v>34</v>
      </c>
      <c r="B109" s="69" t="s">
        <v>27</v>
      </c>
      <c r="C109" s="69"/>
      <c r="D109" s="70" t="s">
        <v>91</v>
      </c>
      <c r="E109" s="72" t="s">
        <v>144</v>
      </c>
      <c r="F109" s="73"/>
      <c r="G109" s="74"/>
      <c r="H109" s="65" t="s">
        <v>129</v>
      </c>
      <c r="I109" s="55" t="s">
        <v>112</v>
      </c>
      <c r="J109" s="57" t="s">
        <v>143</v>
      </c>
      <c r="K109" s="57"/>
      <c r="L109" s="57"/>
      <c r="M109" s="57"/>
      <c r="N109" s="57"/>
    </row>
    <row r="110" spans="1:14" ht="70.5" customHeight="1">
      <c r="A110" s="69"/>
      <c r="B110" s="69"/>
      <c r="C110" s="69"/>
      <c r="D110" s="71"/>
      <c r="E110" s="36" t="s">
        <v>28</v>
      </c>
      <c r="F110" s="37" t="s">
        <v>29</v>
      </c>
      <c r="G110" s="36" t="s">
        <v>132</v>
      </c>
      <c r="H110" s="66"/>
      <c r="I110" s="56"/>
      <c r="J110" s="36" t="s">
        <v>31</v>
      </c>
      <c r="K110" s="36" t="s">
        <v>58</v>
      </c>
      <c r="L110" s="38" t="s">
        <v>127</v>
      </c>
      <c r="M110" s="36" t="s">
        <v>32</v>
      </c>
      <c r="N110" s="38" t="s">
        <v>33</v>
      </c>
    </row>
    <row r="111" spans="1:14" ht="29.25" customHeight="1">
      <c r="A111" s="11" t="s">
        <v>115</v>
      </c>
      <c r="B111" s="67" t="s">
        <v>9</v>
      </c>
      <c r="C111" s="68"/>
      <c r="D111" s="11" t="s">
        <v>35</v>
      </c>
      <c r="E111" s="60" t="s">
        <v>109</v>
      </c>
      <c r="F111" s="76">
        <v>38352</v>
      </c>
      <c r="G111" s="60" t="s">
        <v>111</v>
      </c>
      <c r="H111" s="60" t="s">
        <v>110</v>
      </c>
      <c r="I111" s="62" t="s">
        <v>124</v>
      </c>
      <c r="J111" s="12"/>
      <c r="K111" s="12"/>
      <c r="L111" s="32"/>
      <c r="M111" s="12"/>
      <c r="N111" s="13"/>
    </row>
    <row r="112" spans="1:14" ht="27.75" customHeight="1">
      <c r="A112" s="46">
        <v>1</v>
      </c>
      <c r="B112" s="42"/>
      <c r="C112" s="41" t="s">
        <v>96</v>
      </c>
      <c r="D112" s="3" t="s">
        <v>43</v>
      </c>
      <c r="E112" s="61"/>
      <c r="F112" s="77"/>
      <c r="G112" s="61"/>
      <c r="H112" s="60"/>
      <c r="I112" s="62"/>
      <c r="J112" s="2">
        <v>1</v>
      </c>
      <c r="K112" s="34">
        <v>1</v>
      </c>
      <c r="L112" s="40">
        <v>2733066</v>
      </c>
      <c r="M112" s="33">
        <v>3.82</v>
      </c>
      <c r="N112" s="40">
        <v>108691.2</v>
      </c>
    </row>
    <row r="113" spans="3:14" ht="12.75">
      <c r="C113" s="28"/>
      <c r="D113" s="22"/>
      <c r="H113" s="64" t="s">
        <v>57</v>
      </c>
      <c r="I113" s="64"/>
      <c r="J113" s="2">
        <f>SUM(J112:J112)</f>
        <v>1</v>
      </c>
      <c r="K113" s="34">
        <f>SUM(K112:K112)</f>
        <v>1</v>
      </c>
      <c r="L113" s="8">
        <f>SUM(L112:L112)</f>
        <v>2733066</v>
      </c>
      <c r="M113" s="33"/>
      <c r="N113" s="40">
        <f>SUM(N112:N112)</f>
        <v>108691.2</v>
      </c>
    </row>
    <row r="115" ht="15.75">
      <c r="C115" s="45" t="s">
        <v>116</v>
      </c>
    </row>
    <row r="116" spans="3:7" ht="12.75">
      <c r="C116" s="78" t="s">
        <v>117</v>
      </c>
      <c r="D116" s="78"/>
      <c r="E116" s="72">
        <v>5</v>
      </c>
      <c r="F116" s="73"/>
      <c r="G116" s="74"/>
    </row>
    <row r="117" spans="3:7" ht="12.75">
      <c r="C117" s="78" t="s">
        <v>118</v>
      </c>
      <c r="D117" s="78"/>
      <c r="E117" s="57">
        <v>83</v>
      </c>
      <c r="F117" s="57"/>
      <c r="G117" s="57"/>
    </row>
    <row r="118" spans="3:7" ht="12.75">
      <c r="C118" s="78" t="s">
        <v>30</v>
      </c>
      <c r="D118" s="78"/>
      <c r="E118" s="57">
        <v>74</v>
      </c>
      <c r="F118" s="57"/>
      <c r="G118" s="57"/>
    </row>
    <row r="119" spans="3:7" ht="12.75">
      <c r="C119" s="78" t="s">
        <v>120</v>
      </c>
      <c r="D119" s="78"/>
      <c r="E119" s="75">
        <f>L28+L53+L80+L104+L113</f>
        <v>121183086.29999997</v>
      </c>
      <c r="F119" s="57"/>
      <c r="G119" s="57"/>
    </row>
    <row r="120" spans="3:7" ht="12.75">
      <c r="C120" s="78" t="s">
        <v>119</v>
      </c>
      <c r="D120" s="78"/>
      <c r="E120" s="75" t="s">
        <v>128</v>
      </c>
      <c r="F120" s="75"/>
      <c r="G120" s="75"/>
    </row>
    <row r="123" ht="12.75">
      <c r="C123" s="5" t="s">
        <v>113</v>
      </c>
    </row>
    <row r="124" spans="3:6" ht="12.75">
      <c r="C124" s="58" t="s">
        <v>121</v>
      </c>
      <c r="D124" s="58"/>
      <c r="E124" s="58"/>
      <c r="F124" s="58"/>
    </row>
    <row r="125" spans="3:5" ht="12.75">
      <c r="C125" s="58" t="s">
        <v>114</v>
      </c>
      <c r="D125" s="58"/>
      <c r="E125" s="58"/>
    </row>
    <row r="126" ht="12.75" customHeight="1"/>
    <row r="127" ht="12.75" customHeight="1">
      <c r="C127" s="5" t="s">
        <v>122</v>
      </c>
    </row>
    <row r="128" ht="12.75">
      <c r="C128" s="5" t="s">
        <v>123</v>
      </c>
    </row>
  </sheetData>
  <mergeCells count="98">
    <mergeCell ref="C107:E107"/>
    <mergeCell ref="A2:A3"/>
    <mergeCell ref="B2:C3"/>
    <mergeCell ref="B4:C4"/>
    <mergeCell ref="B36:C36"/>
    <mergeCell ref="C30:E30"/>
    <mergeCell ref="F4:F27"/>
    <mergeCell ref="G4:G27"/>
    <mergeCell ref="C125:E125"/>
    <mergeCell ref="C124:F124"/>
    <mergeCell ref="E36:E52"/>
    <mergeCell ref="F36:F52"/>
    <mergeCell ref="E87:E103"/>
    <mergeCell ref="F87:F103"/>
    <mergeCell ref="C55:E55"/>
    <mergeCell ref="C83:E83"/>
    <mergeCell ref="G36:G52"/>
    <mergeCell ref="H36:H52"/>
    <mergeCell ref="I36:I52"/>
    <mergeCell ref="H53:I53"/>
    <mergeCell ref="G111:G112"/>
    <mergeCell ref="H111:H112"/>
    <mergeCell ref="I111:I112"/>
    <mergeCell ref="E109:G109"/>
    <mergeCell ref="H109:H110"/>
    <mergeCell ref="C120:D120"/>
    <mergeCell ref="H113:I113"/>
    <mergeCell ref="E2:G2"/>
    <mergeCell ref="H2:H3"/>
    <mergeCell ref="I2:I3"/>
    <mergeCell ref="H104:I104"/>
    <mergeCell ref="B111:C111"/>
    <mergeCell ref="E111:E112"/>
    <mergeCell ref="G87:G103"/>
    <mergeCell ref="H87:H103"/>
    <mergeCell ref="C116:D116"/>
    <mergeCell ref="C117:D117"/>
    <mergeCell ref="C118:D118"/>
    <mergeCell ref="C119:D119"/>
    <mergeCell ref="H34:H35"/>
    <mergeCell ref="I34:I35"/>
    <mergeCell ref="J34:N34"/>
    <mergeCell ref="E120:G120"/>
    <mergeCell ref="E116:G116"/>
    <mergeCell ref="E117:G117"/>
    <mergeCell ref="E118:G118"/>
    <mergeCell ref="E119:G119"/>
    <mergeCell ref="I87:I103"/>
    <mergeCell ref="F111:F112"/>
    <mergeCell ref="A34:A35"/>
    <mergeCell ref="B34:C35"/>
    <mergeCell ref="D34:D35"/>
    <mergeCell ref="E34:G34"/>
    <mergeCell ref="I85:I86"/>
    <mergeCell ref="J85:N85"/>
    <mergeCell ref="A59:A60"/>
    <mergeCell ref="B59:C60"/>
    <mergeCell ref="D59:D60"/>
    <mergeCell ref="E59:G59"/>
    <mergeCell ref="G61:G79"/>
    <mergeCell ref="H61:H79"/>
    <mergeCell ref="H80:I80"/>
    <mergeCell ref="E61:E79"/>
    <mergeCell ref="A109:A110"/>
    <mergeCell ref="B109:C110"/>
    <mergeCell ref="D109:D110"/>
    <mergeCell ref="A85:A86"/>
    <mergeCell ref="B85:C86"/>
    <mergeCell ref="D85:D86"/>
    <mergeCell ref="B87:C87"/>
    <mergeCell ref="B108:L108"/>
    <mergeCell ref="E85:G85"/>
    <mergeCell ref="H85:H86"/>
    <mergeCell ref="I59:I60"/>
    <mergeCell ref="J59:N59"/>
    <mergeCell ref="I61:I79"/>
    <mergeCell ref="B61:C61"/>
    <mergeCell ref="F61:F79"/>
    <mergeCell ref="B1:L1"/>
    <mergeCell ref="M1:N1"/>
    <mergeCell ref="B33:L33"/>
    <mergeCell ref="M33:N33"/>
    <mergeCell ref="H4:H27"/>
    <mergeCell ref="I4:I27"/>
    <mergeCell ref="H28:I28"/>
    <mergeCell ref="J2:N2"/>
    <mergeCell ref="D2:D3"/>
    <mergeCell ref="E4:E27"/>
    <mergeCell ref="M108:N108"/>
    <mergeCell ref="I109:I110"/>
    <mergeCell ref="J109:N109"/>
    <mergeCell ref="C32:E32"/>
    <mergeCell ref="C57:E57"/>
    <mergeCell ref="B58:L58"/>
    <mergeCell ref="M58:N58"/>
    <mergeCell ref="B84:L84"/>
    <mergeCell ref="M84:N84"/>
    <mergeCell ref="H59:H6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4" manualBreakCount="4">
    <brk id="32" max="255" man="1"/>
    <brk id="57" max="255" man="1"/>
    <brk id="8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C21"/>
  <sheetViews>
    <sheetView workbookViewId="0" topLeftCell="A1">
      <selection activeCell="B27" sqref="B27"/>
    </sheetView>
  </sheetViews>
  <sheetFormatPr defaultColWidth="9.00390625" defaultRowHeight="12.75"/>
  <cols>
    <col min="1" max="1" width="6.25390625" style="0" customWidth="1"/>
    <col min="2" max="2" width="43.25390625" style="0" customWidth="1"/>
    <col min="3" max="3" width="36.75390625" style="0" customWidth="1"/>
  </cols>
  <sheetData>
    <row r="1" ht="18">
      <c r="B1" s="27" t="s">
        <v>41</v>
      </c>
    </row>
    <row r="2" ht="18.75" thickBot="1">
      <c r="B2" s="27"/>
    </row>
    <row r="3" spans="1:3" ht="32.25" thickBot="1">
      <c r="A3" s="15" t="s">
        <v>37</v>
      </c>
      <c r="B3" s="16" t="s">
        <v>38</v>
      </c>
      <c r="C3" s="21"/>
    </row>
    <row r="4" spans="1:3" ht="16.5" thickTop="1">
      <c r="A4" s="17">
        <v>1</v>
      </c>
      <c r="B4" s="23" t="s">
        <v>10</v>
      </c>
      <c r="C4" s="22"/>
    </row>
    <row r="5" spans="1:3" ht="15.75">
      <c r="A5" s="18">
        <v>2</v>
      </c>
      <c r="B5" s="24" t="s">
        <v>14</v>
      </c>
      <c r="C5" s="22"/>
    </row>
    <row r="6" spans="1:3" ht="15.75">
      <c r="A6" s="18">
        <v>3</v>
      </c>
      <c r="B6" s="24" t="s">
        <v>19</v>
      </c>
      <c r="C6" s="22"/>
    </row>
    <row r="7" spans="1:3" ht="15.75">
      <c r="A7" s="18">
        <v>4</v>
      </c>
      <c r="B7" s="24" t="s">
        <v>16</v>
      </c>
      <c r="C7" s="22"/>
    </row>
    <row r="8" spans="1:3" ht="15.75">
      <c r="A8" s="18">
        <v>5</v>
      </c>
      <c r="B8" s="24" t="s">
        <v>23</v>
      </c>
      <c r="C8" s="22"/>
    </row>
    <row r="9" spans="1:3" ht="15.75">
      <c r="A9" s="18">
        <v>6</v>
      </c>
      <c r="B9" s="24" t="s">
        <v>24</v>
      </c>
      <c r="C9" s="22"/>
    </row>
    <row r="10" spans="1:3" ht="15.75">
      <c r="A10" s="18">
        <v>7</v>
      </c>
      <c r="B10" s="24" t="s">
        <v>3</v>
      </c>
      <c r="C10" s="22"/>
    </row>
    <row r="11" spans="1:3" ht="15.75">
      <c r="A11" s="18">
        <v>8</v>
      </c>
      <c r="B11" s="24" t="s">
        <v>4</v>
      </c>
      <c r="C11" s="22"/>
    </row>
    <row r="12" spans="1:3" ht="15.75">
      <c r="A12" s="18">
        <v>9</v>
      </c>
      <c r="B12" s="25" t="s">
        <v>5</v>
      </c>
      <c r="C12" s="22"/>
    </row>
    <row r="13" spans="1:3" ht="15.75">
      <c r="A13" s="18">
        <v>10</v>
      </c>
      <c r="B13" s="25" t="s">
        <v>7</v>
      </c>
      <c r="C13" s="22"/>
    </row>
    <row r="14" spans="1:3" ht="16.5" thickBot="1">
      <c r="A14" s="19">
        <v>11</v>
      </c>
      <c r="B14" s="26" t="s">
        <v>26</v>
      </c>
      <c r="C14" s="22"/>
    </row>
    <row r="17" spans="1:3" ht="12.75">
      <c r="A17" s="1">
        <v>1</v>
      </c>
      <c r="B17" s="20" t="s">
        <v>17</v>
      </c>
      <c r="C17" s="81" t="s">
        <v>40</v>
      </c>
    </row>
    <row r="18" spans="1:3" ht="12.75">
      <c r="A18" s="1">
        <v>2</v>
      </c>
      <c r="B18" s="20" t="s">
        <v>20</v>
      </c>
      <c r="C18" s="82"/>
    </row>
    <row r="19" spans="1:3" ht="12.75">
      <c r="A19" s="1">
        <v>3</v>
      </c>
      <c r="B19" s="20" t="s">
        <v>39</v>
      </c>
      <c r="C19" s="82"/>
    </row>
    <row r="20" spans="1:3" ht="12.75">
      <c r="A20" s="1">
        <v>4</v>
      </c>
      <c r="B20" s="20" t="s">
        <v>6</v>
      </c>
      <c r="C20" s="82"/>
    </row>
    <row r="21" spans="1:3" ht="12.75">
      <c r="A21" s="1"/>
      <c r="B21" s="20"/>
      <c r="C21" s="82"/>
    </row>
  </sheetData>
  <mergeCells count="1">
    <mergeCell ref="C17:C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 Robert</dc:creator>
  <cp:keywords/>
  <dc:description/>
  <cp:lastModifiedBy>janik</cp:lastModifiedBy>
  <cp:lastPrinted>2004-03-16T13:13:01Z</cp:lastPrinted>
  <dcterms:created xsi:type="dcterms:W3CDTF">2003-12-14T09:49:26Z</dcterms:created>
  <dcterms:modified xsi:type="dcterms:W3CDTF">2004-03-16T13:13:03Z</dcterms:modified>
  <cp:category/>
  <cp:version/>
  <cp:contentType/>
  <cp:contentStatus/>
</cp:coreProperties>
</file>