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tabRatio="699" activeTab="0"/>
  </bookViews>
  <sheets>
    <sheet name="ZVVZ" sheetId="1" r:id="rId1"/>
    <sheet name="Výnosy za použitie ŽDC" sheetId="2" r:id="rId2"/>
  </sheets>
  <definedNames/>
  <calcPr fullCalcOnLoad="1"/>
</workbook>
</file>

<file path=xl/sharedStrings.xml><?xml version="1.0" encoding="utf-8"?>
<sst xmlns="http://schemas.openxmlformats.org/spreadsheetml/2006/main" count="186" uniqueCount="58">
  <si>
    <t>Kalkulačná položka</t>
  </si>
  <si>
    <t>Plán</t>
  </si>
  <si>
    <t>Dopravná cesta celkom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</si>
  <si>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</si>
  <si>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</si>
  <si>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</si>
  <si>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</si>
  <si>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</si>
  <si>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</si>
  <si>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</si>
  <si>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</si>
  <si>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</si>
  <si>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</si>
  <si>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</si>
  <si>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  Správna réžia</t>
  </si>
  <si>
    <t xml:space="preserve">  Správna réžia sieťová</t>
  </si>
  <si>
    <t>8.Finančné náklady  */</t>
  </si>
  <si>
    <t xml:space="preserve">9. Konsolidačná funkcia </t>
  </si>
  <si>
    <t>9. Zisk</t>
  </si>
  <si>
    <t xml:space="preserve">   Zákonné soc. poistenie</t>
  </si>
  <si>
    <t xml:space="preserve">Ekonomicky oprávnené náklady </t>
  </si>
  <si>
    <t>Úplné vlastné náklady</t>
  </si>
  <si>
    <t>Kvantifikácia nákladov na výkony vo verejnom záujme</t>
  </si>
  <si>
    <t>Alternatíva 1a</t>
  </si>
  <si>
    <t>Alternatíva 1b</t>
  </si>
  <si>
    <t>Poznámka:</t>
  </si>
  <si>
    <t>- Alternatíva 1a - rast priemernej mzdy o 8,1%</t>
  </si>
  <si>
    <t>- Alternatíva 1b - rast priemernej mzdy o 0,0%</t>
  </si>
  <si>
    <t>Výnosy za výkony Železničnej spoločnosti, a.s.</t>
  </si>
  <si>
    <t>OSOBNÁ DOPRAVA</t>
  </si>
  <si>
    <t>KATEGÓRIA</t>
  </si>
  <si>
    <t>JAZDA VLAKU - max. cena */</t>
  </si>
  <si>
    <t>VÝKONY</t>
  </si>
  <si>
    <t xml:space="preserve">                VÝNOSY</t>
  </si>
  <si>
    <t>VÝNOSY</t>
  </si>
  <si>
    <t>TRATE</t>
  </si>
  <si>
    <t>SK/VLKM</t>
  </si>
  <si>
    <t>SK/ TIS.HRTKM</t>
  </si>
  <si>
    <t>SK/VLAK</t>
  </si>
  <si>
    <t>VLKM</t>
  </si>
  <si>
    <t>TIS.HRTKM</t>
  </si>
  <si>
    <t>VLAK</t>
  </si>
  <si>
    <t>PRÍSTUP</t>
  </si>
  <si>
    <t>SPOLU</t>
  </si>
  <si>
    <t>CELKOM</t>
  </si>
  <si>
    <t>NÁKLADNÁ DOPRAVA</t>
  </si>
  <si>
    <t xml:space="preserve">Lv vlaky OD </t>
  </si>
  <si>
    <t>-</t>
  </si>
  <si>
    <t>Lv vlaky ND</t>
  </si>
  <si>
    <t>Poznámka: podmienky ocenenia výkonov skúšobných jázd budú dohodnuté na základe Zmluvy medzi ŽSR a ŽS, a.s. o prevádzkovaní dopravy na dráhe na rok 2004</t>
  </si>
  <si>
    <t>Výnosy za výkony iných dopravcov</t>
  </si>
  <si>
    <t>Výnosy za výkony celkom</t>
  </si>
  <si>
    <t xml:space="preserve"> VÝNOSY</t>
  </si>
  <si>
    <t>Železničná spoločnosť, a.s.</t>
  </si>
  <si>
    <t xml:space="preserve">NÁKLADNÁ DOPRAVA </t>
  </si>
  <si>
    <t>Iní dopravcovia</t>
  </si>
  <si>
    <t xml:space="preserve">OSOBNÁ DOPRAVA </t>
  </si>
  <si>
    <t>Dopravcovia celkom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</si>
</sst>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#\ ##0"/>
    <numFmt numFmtId="165" formatCode="#,##0.00000"/>
    <numFmt numFmtId="166" formatCode="#,##0.000"/>
    <numFmt numFmtId="167" formatCode="#,##0.0000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u val="single"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7" fillId="2" borderId="0" xfId="0" applyFont="1" applyFill="1" applyBorder="1" applyAlignment="1">
      <alignment/>
    </xf>
    <xf numFmtId="0" fontId="5" fillId="0" borderId="0" xfId="20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5" fillId="3" borderId="0" xfId="0" applyNumberFormat="1" applyFont="1" applyFill="1" applyAlignment="1">
      <alignment/>
    </xf>
    <xf numFmtId="3" fontId="10" fillId="3" borderId="0" xfId="0" applyNumberFormat="1" applyFill="1" applyAlignment="1">
      <alignment/>
    </xf>
    <xf numFmtId="3" fontId="10" fillId="2" borderId="0" xfId="0" applyNumberFormat="1" applyFill="1" applyAlignment="1">
      <alignment/>
    </xf>
    <xf numFmtId="0" fontId="10" fillId="2" borderId="0" xfId="0" applyFill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Alignment="1">
      <alignment/>
    </xf>
    <xf numFmtId="0" fontId="10" fillId="0" borderId="0" xfId="0" applyAlignment="1">
      <alignment/>
    </xf>
    <xf numFmtId="3" fontId="1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15" xfId="0" applyNumberFormat="1" applyFont="1" applyBorder="1" applyAlignment="1">
      <alignment horizontal="centerContinuous"/>
    </xf>
    <xf numFmtId="3" fontId="2" fillId="0" borderId="16" xfId="0" applyNumberFormat="1" applyFont="1" applyBorder="1" applyAlignment="1">
      <alignment horizontal="centerContinuous"/>
    </xf>
    <xf numFmtId="3" fontId="2" fillId="0" borderId="17" xfId="0" applyNumberFormat="1" applyFont="1" applyBorder="1" applyAlignment="1">
      <alignment horizontal="centerContinuous"/>
    </xf>
    <xf numFmtId="3" fontId="2" fillId="0" borderId="18" xfId="0" applyNumberFormat="1" applyFont="1" applyBorder="1" applyAlignment="1">
      <alignment horizontal="centerContinuous"/>
    </xf>
    <xf numFmtId="3" fontId="2" fillId="0" borderId="19" xfId="0" applyNumberFormat="1" applyFont="1" applyBorder="1" applyAlignment="1">
      <alignment horizontal="centerContinuous"/>
    </xf>
    <xf numFmtId="0" fontId="10" fillId="0" borderId="20" xfId="0" applyBorder="1" applyAlignment="1">
      <alignment horizontal="centerContinuous"/>
    </xf>
    <xf numFmtId="0" fontId="10" fillId="0" borderId="21" xfId="0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10" fillId="0" borderId="13" xfId="0" applyNumberFormat="1" applyBorder="1" applyAlignment="1">
      <alignment horizontal="center"/>
    </xf>
    <xf numFmtId="165" fontId="10" fillId="0" borderId="29" xfId="0" applyNumberFormat="1" applyBorder="1" applyAlignment="1">
      <alignment horizontal="center"/>
    </xf>
    <xf numFmtId="165" fontId="10" fillId="0" borderId="30" xfId="0" applyNumberFormat="1" applyBorder="1" applyAlignment="1">
      <alignment horizontal="center"/>
    </xf>
    <xf numFmtId="3" fontId="0" fillId="0" borderId="31" xfId="21" applyNumberFormat="1" applyFill="1" applyBorder="1" applyAlignment="1">
      <alignment/>
      <protection/>
    </xf>
    <xf numFmtId="3" fontId="0" fillId="0" borderId="29" xfId="21" applyNumberFormat="1" applyFill="1" applyBorder="1" applyAlignment="1">
      <alignment/>
      <protection/>
    </xf>
    <xf numFmtId="3" fontId="0" fillId="0" borderId="32" xfId="21" applyNumberFormat="1" applyFill="1" applyBorder="1" applyAlignment="1">
      <alignment/>
      <protection/>
    </xf>
    <xf numFmtId="3" fontId="10" fillId="0" borderId="13" xfId="0" applyNumberFormat="1" applyBorder="1" applyAlignment="1">
      <alignment/>
    </xf>
    <xf numFmtId="3" fontId="10" fillId="0" borderId="33" xfId="0" applyNumberFormat="1" applyBorder="1" applyAlignment="1">
      <alignment/>
    </xf>
    <xf numFmtId="3" fontId="10" fillId="0" borderId="34" xfId="0" applyNumberFormat="1" applyBorder="1" applyAlignment="1">
      <alignment/>
    </xf>
    <xf numFmtId="3" fontId="10" fillId="0" borderId="35" xfId="0" applyNumberFormat="1" applyBorder="1" applyAlignment="1">
      <alignment/>
    </xf>
    <xf numFmtId="3" fontId="10" fillId="0" borderId="36" xfId="0" applyNumberFormat="1" applyBorder="1" applyAlignment="1">
      <alignment horizontal="center"/>
    </xf>
    <xf numFmtId="3" fontId="0" fillId="0" borderId="36" xfId="21" applyNumberFormat="1" applyFill="1" applyBorder="1" applyAlignment="1">
      <alignment/>
      <protection/>
    </xf>
    <xf numFmtId="3" fontId="0" fillId="0" borderId="37" xfId="21" applyNumberFormat="1" applyFill="1" applyBorder="1" applyAlignment="1">
      <alignment/>
      <protection/>
    </xf>
    <xf numFmtId="3" fontId="10" fillId="0" borderId="31" xfId="0" applyNumberFormat="1" applyBorder="1" applyAlignment="1">
      <alignment/>
    </xf>
    <xf numFmtId="3" fontId="10" fillId="0" borderId="30" xfId="0" applyNumberFormat="1" applyBorder="1" applyAlignment="1">
      <alignment/>
    </xf>
    <xf numFmtId="3" fontId="10" fillId="0" borderId="38" xfId="0" applyNumberFormat="1" applyBorder="1" applyAlignment="1">
      <alignment/>
    </xf>
    <xf numFmtId="3" fontId="10" fillId="0" borderId="39" xfId="0" applyNumberFormat="1" applyBorder="1" applyAlignment="1">
      <alignment horizontal="center"/>
    </xf>
    <xf numFmtId="165" fontId="10" fillId="0" borderId="40" xfId="0" applyNumberFormat="1" applyBorder="1" applyAlignment="1">
      <alignment horizontal="center"/>
    </xf>
    <xf numFmtId="165" fontId="10" fillId="0" borderId="41" xfId="0" applyNumberFormat="1" applyBorder="1" applyAlignment="1">
      <alignment horizontal="center"/>
    </xf>
    <xf numFmtId="3" fontId="0" fillId="0" borderId="39" xfId="21" applyNumberFormat="1" applyFill="1" applyBorder="1" applyAlignment="1">
      <alignment/>
      <protection/>
    </xf>
    <xf numFmtId="3" fontId="0" fillId="0" borderId="42" xfId="21" applyNumberFormat="1" applyFill="1" applyBorder="1" applyAlignment="1">
      <alignment/>
      <protection/>
    </xf>
    <xf numFmtId="3" fontId="0" fillId="0" borderId="43" xfId="21" applyNumberFormat="1" applyFill="1" applyBorder="1" applyAlignment="1">
      <alignment/>
      <protection/>
    </xf>
    <xf numFmtId="3" fontId="10" fillId="0" borderId="44" xfId="0" applyNumberFormat="1" applyBorder="1" applyAlignment="1">
      <alignment/>
    </xf>
    <xf numFmtId="3" fontId="10" fillId="0" borderId="45" xfId="0" applyNumberFormat="1" applyBorder="1" applyAlignment="1">
      <alignment/>
    </xf>
    <xf numFmtId="3" fontId="10" fillId="0" borderId="27" xfId="0" applyNumberFormat="1" applyBorder="1" applyAlignment="1">
      <alignment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165" fontId="2" fillId="0" borderId="48" xfId="0" applyNumberFormat="1" applyFont="1" applyFill="1" applyBorder="1" applyAlignment="1">
      <alignment horizontal="right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10" fillId="0" borderId="0" xfId="0" applyNumberFormat="1" applyBorder="1" applyAlignment="1">
      <alignment horizontal="center"/>
    </xf>
    <xf numFmtId="3" fontId="1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Continuous"/>
    </xf>
    <xf numFmtId="3" fontId="2" fillId="0" borderId="34" xfId="0" applyNumberFormat="1" applyFont="1" applyBorder="1" applyAlignment="1">
      <alignment horizontal="centerContinuous"/>
    </xf>
    <xf numFmtId="3" fontId="2" fillId="0" borderId="4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10" fillId="0" borderId="19" xfId="0" applyNumberFormat="1" applyBorder="1" applyAlignment="1">
      <alignment horizontal="center"/>
    </xf>
    <xf numFmtId="3" fontId="10" fillId="0" borderId="16" xfId="0" applyNumberFormat="1" applyBorder="1" applyAlignment="1">
      <alignment/>
    </xf>
    <xf numFmtId="3" fontId="10" fillId="0" borderId="15" xfId="0" applyNumberFormat="1" applyBorder="1" applyAlignment="1">
      <alignment/>
    </xf>
    <xf numFmtId="3" fontId="10" fillId="0" borderId="52" xfId="0" applyNumberFormat="1" applyBorder="1" applyAlignment="1">
      <alignment/>
    </xf>
    <xf numFmtId="3" fontId="10" fillId="0" borderId="53" xfId="0" applyNumberFormat="1" applyBorder="1" applyAlignment="1">
      <alignment horizontal="center"/>
    </xf>
    <xf numFmtId="3" fontId="0" fillId="0" borderId="54" xfId="21" applyNumberFormat="1" applyFill="1" applyBorder="1" applyAlignment="1">
      <alignment/>
      <protection/>
    </xf>
    <xf numFmtId="3" fontId="0" fillId="0" borderId="38" xfId="21" applyNumberFormat="1" applyFill="1" applyBorder="1" applyAlignment="1">
      <alignment/>
      <protection/>
    </xf>
    <xf numFmtId="3" fontId="10" fillId="0" borderId="36" xfId="0" applyNumberFormat="1" applyBorder="1" applyAlignment="1">
      <alignment/>
    </xf>
    <xf numFmtId="3" fontId="10" fillId="0" borderId="54" xfId="0" applyNumberFormat="1" applyBorder="1" applyAlignment="1">
      <alignment/>
    </xf>
    <xf numFmtId="3" fontId="10" fillId="0" borderId="9" xfId="0" applyNumberForma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/>
    </xf>
    <xf numFmtId="165" fontId="2" fillId="0" borderId="48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0" fillId="0" borderId="0" xfId="0" applyBorder="1" applyAlignment="1">
      <alignment/>
    </xf>
    <xf numFmtId="3" fontId="2" fillId="0" borderId="56" xfId="0" applyNumberFormat="1" applyFont="1" applyFill="1" applyBorder="1" applyAlignment="1">
      <alignment horizontal="center"/>
    </xf>
    <xf numFmtId="3" fontId="0" fillId="0" borderId="29" xfId="21" applyNumberFormat="1" applyFill="1" applyBorder="1" applyAlignment="1">
      <alignment horizontal="center"/>
      <protection/>
    </xf>
    <xf numFmtId="3" fontId="0" fillId="0" borderId="43" xfId="21" applyNumberFormat="1" applyFont="1" applyFill="1" applyBorder="1" applyAlignment="1">
      <alignment horizontal="center"/>
      <protection/>
    </xf>
    <xf numFmtId="3" fontId="10" fillId="0" borderId="33" xfId="0" applyNumberFormat="1" applyBorder="1" applyAlignment="1">
      <alignment horizontal="center"/>
    </xf>
    <xf numFmtId="3" fontId="10" fillId="0" borderId="15" xfId="0" applyNumberFormat="1" applyBorder="1" applyAlignment="1">
      <alignment horizontal="center"/>
    </xf>
    <xf numFmtId="3" fontId="10" fillId="0" borderId="57" xfId="0" applyNumberFormat="1" applyBorder="1" applyAlignment="1">
      <alignment/>
    </xf>
    <xf numFmtId="165" fontId="10" fillId="0" borderId="37" xfId="0" applyNumberFormat="1" applyBorder="1" applyAlignment="1">
      <alignment horizontal="center"/>
    </xf>
    <xf numFmtId="3" fontId="0" fillId="0" borderId="37" xfId="21" applyNumberFormat="1" applyFill="1" applyBorder="1" applyAlignment="1">
      <alignment horizontal="center"/>
      <protection/>
    </xf>
    <xf numFmtId="3" fontId="0" fillId="0" borderId="38" xfId="21" applyNumberFormat="1" applyFont="1" applyFill="1" applyBorder="1" applyAlignment="1">
      <alignment horizontal="center"/>
      <protection/>
    </xf>
    <xf numFmtId="3" fontId="10" fillId="0" borderId="54" xfId="0" applyNumberFormat="1" applyBorder="1" applyAlignment="1">
      <alignment horizontal="center"/>
    </xf>
    <xf numFmtId="3" fontId="10" fillId="0" borderId="58" xfId="0" applyNumberFormat="1" applyBorder="1" applyAlignment="1">
      <alignment/>
    </xf>
    <xf numFmtId="165" fontId="10" fillId="0" borderId="42" xfId="0" applyNumberFormat="1" applyBorder="1" applyAlignment="1">
      <alignment horizontal="center"/>
    </xf>
    <xf numFmtId="3" fontId="0" fillId="0" borderId="42" xfId="21" applyNumberFormat="1" applyFill="1" applyBorder="1" applyAlignment="1">
      <alignment horizontal="center"/>
      <protection/>
    </xf>
    <xf numFmtId="3" fontId="10" fillId="0" borderId="24" xfId="0" applyNumberFormat="1" applyBorder="1" applyAlignment="1">
      <alignment horizontal="center"/>
    </xf>
    <xf numFmtId="3" fontId="10" fillId="0" borderId="30" xfId="0" applyNumberFormat="1" applyBorder="1" applyAlignment="1">
      <alignment horizontal="center"/>
    </xf>
    <xf numFmtId="3" fontId="10" fillId="0" borderId="59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0" fillId="0" borderId="0" xfId="0" applyNumberFormat="1" applyFill="1" applyAlignment="1">
      <alignment/>
    </xf>
    <xf numFmtId="0" fontId="10" fillId="0" borderId="0" xfId="0" applyFill="1" applyAlignment="1">
      <alignment/>
    </xf>
    <xf numFmtId="3" fontId="10" fillId="2" borderId="0" xfId="0" applyNumberFormat="1" applyFill="1" applyBorder="1" applyAlignment="1">
      <alignment/>
    </xf>
    <xf numFmtId="3" fontId="2" fillId="0" borderId="20" xfId="0" applyNumberFormat="1" applyFont="1" applyBorder="1" applyAlignment="1">
      <alignment horizontal="centerContinuous"/>
    </xf>
    <xf numFmtId="3" fontId="2" fillId="0" borderId="21" xfId="0" applyNumberFormat="1" applyFont="1" applyBorder="1" applyAlignment="1">
      <alignment horizontal="centerContinuous"/>
    </xf>
    <xf numFmtId="3" fontId="2" fillId="0" borderId="22" xfId="0" applyNumberFormat="1" applyFont="1" applyBorder="1" applyAlignment="1">
      <alignment horizontal="centerContinuous"/>
    </xf>
    <xf numFmtId="3" fontId="2" fillId="0" borderId="6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165" fontId="10" fillId="0" borderId="14" xfId="0" applyNumberFormat="1" applyBorder="1" applyAlignment="1">
      <alignment horizontal="center"/>
    </xf>
    <xf numFmtId="165" fontId="10" fillId="0" borderId="34" xfId="0" applyNumberFormat="1" applyBorder="1" applyAlignment="1">
      <alignment horizontal="center"/>
    </xf>
    <xf numFmtId="3" fontId="10" fillId="0" borderId="22" xfId="0" applyNumberFormat="1" applyBorder="1" applyAlignment="1">
      <alignment/>
    </xf>
    <xf numFmtId="165" fontId="10" fillId="0" borderId="32" xfId="0" applyNumberFormat="1" applyBorder="1" applyAlignment="1">
      <alignment horizontal="center"/>
    </xf>
    <xf numFmtId="3" fontId="10" fillId="0" borderId="62" xfId="0" applyNumberFormat="1" applyBorder="1" applyAlignment="1">
      <alignment/>
    </xf>
    <xf numFmtId="165" fontId="10" fillId="0" borderId="43" xfId="0" applyNumberFormat="1" applyBorder="1" applyAlignment="1">
      <alignment horizontal="center"/>
    </xf>
    <xf numFmtId="3" fontId="10" fillId="0" borderId="60" xfId="0" applyNumberFormat="1" applyBorder="1" applyAlignment="1">
      <alignment/>
    </xf>
    <xf numFmtId="3" fontId="10" fillId="0" borderId="41" xfId="0" applyNumberFormat="1" applyBorder="1" applyAlignment="1">
      <alignment/>
    </xf>
    <xf numFmtId="3" fontId="10" fillId="0" borderId="63" xfId="0" applyNumberFormat="1" applyBorder="1" applyAlignment="1">
      <alignment/>
    </xf>
    <xf numFmtId="3" fontId="2" fillId="2" borderId="47" xfId="0" applyNumberFormat="1" applyFont="1" applyFill="1" applyBorder="1" applyAlignment="1">
      <alignment/>
    </xf>
    <xf numFmtId="3" fontId="2" fillId="2" borderId="55" xfId="0" applyNumberFormat="1" applyFont="1" applyFill="1" applyBorder="1" applyAlignment="1">
      <alignment/>
    </xf>
    <xf numFmtId="3" fontId="2" fillId="2" borderId="50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 horizontal="centerContinuous"/>
    </xf>
    <xf numFmtId="3" fontId="2" fillId="2" borderId="14" xfId="0" applyNumberFormat="1" applyFont="1" applyFill="1" applyBorder="1" applyAlignment="1">
      <alignment horizontal="centerContinuous"/>
    </xf>
    <xf numFmtId="3" fontId="2" fillId="2" borderId="34" xfId="0" applyNumberFormat="1" applyFont="1" applyFill="1" applyBorder="1" applyAlignment="1">
      <alignment horizontal="centerContinuous"/>
    </xf>
    <xf numFmtId="3" fontId="2" fillId="2" borderId="25" xfId="0" applyNumberFormat="1" applyFont="1" applyFill="1" applyBorder="1" applyAlignment="1">
      <alignment horizontal="center"/>
    </xf>
    <xf numFmtId="3" fontId="10" fillId="0" borderId="31" xfId="0" applyNumberFormat="1" applyBorder="1" applyAlignment="1">
      <alignment horizontal="center"/>
    </xf>
    <xf numFmtId="166" fontId="10" fillId="0" borderId="0" xfId="0" applyNumberFormat="1" applyBorder="1" applyAlignment="1">
      <alignment/>
    </xf>
    <xf numFmtId="0" fontId="5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2" fillId="0" borderId="13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33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/>
    </xf>
    <xf numFmtId="0" fontId="1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11" fillId="0" borderId="46" xfId="0" applyNumberFormat="1" applyFont="1" applyBorder="1" applyAlignment="1">
      <alignment/>
    </xf>
    <xf numFmtId="3" fontId="10" fillId="0" borderId="49" xfId="0" applyNumberFormat="1" applyBorder="1" applyAlignment="1">
      <alignment/>
    </xf>
    <xf numFmtId="3" fontId="10" fillId="0" borderId="64" xfId="0" applyNumberFormat="1" applyBorder="1" applyAlignment="1">
      <alignment/>
    </xf>
    <xf numFmtId="3" fontId="2" fillId="0" borderId="57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centerContinuous"/>
    </xf>
    <xf numFmtId="3" fontId="2" fillId="0" borderId="64" xfId="0" applyNumberFormat="1" applyFont="1" applyBorder="1" applyAlignment="1">
      <alignment horizontal="centerContinuous"/>
    </xf>
    <xf numFmtId="3" fontId="0" fillId="0" borderId="23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left"/>
    </xf>
    <xf numFmtId="3" fontId="2" fillId="0" borderId="49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167" fontId="10" fillId="0" borderId="0" xfId="0" applyNumberFormat="1" applyBorder="1" applyAlignment="1">
      <alignment horizontal="center"/>
    </xf>
    <xf numFmtId="0" fontId="1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10" fillId="0" borderId="14" xfId="0" applyNumberFormat="1" applyBorder="1" applyAlignment="1">
      <alignment/>
    </xf>
    <xf numFmtId="3" fontId="10" fillId="0" borderId="20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167" fontId="10" fillId="0" borderId="65" xfId="0" applyNumberFormat="1" applyBorder="1" applyAlignment="1">
      <alignment horizontal="center"/>
    </xf>
    <xf numFmtId="3" fontId="10" fillId="0" borderId="39" xfId="0" applyNumberFormat="1" applyBorder="1" applyAlignment="1">
      <alignment/>
    </xf>
    <xf numFmtId="3" fontId="10" fillId="0" borderId="42" xfId="0" applyNumberFormat="1" applyBorder="1" applyAlignment="1">
      <alignment/>
    </xf>
    <xf numFmtId="3" fontId="2" fillId="3" borderId="47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3" fontId="15" fillId="0" borderId="46" xfId="0" applyNumberFormat="1" applyFont="1" applyBorder="1" applyAlignment="1">
      <alignment horizontal="left"/>
    </xf>
    <xf numFmtId="3" fontId="5" fillId="0" borderId="49" xfId="0" applyNumberFormat="1" applyFont="1" applyBorder="1" applyAlignment="1">
      <alignment horizontal="centerContinuous"/>
    </xf>
    <xf numFmtId="3" fontId="5" fillId="0" borderId="64" xfId="0" applyNumberFormat="1" applyFont="1" applyBorder="1" applyAlignment="1">
      <alignment horizontal="centerContinuous"/>
    </xf>
    <xf numFmtId="3" fontId="5" fillId="0" borderId="13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15" fillId="0" borderId="46" xfId="0" applyNumberFormat="1" applyFont="1" applyBorder="1" applyAlignment="1">
      <alignment/>
    </xf>
    <xf numFmtId="3" fontId="5" fillId="0" borderId="49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3" fontId="15" fillId="3" borderId="46" xfId="0" applyNumberFormat="1" applyFont="1" applyFill="1" applyBorder="1" applyAlignment="1">
      <alignment horizontal="left"/>
    </xf>
    <xf numFmtId="167" fontId="16" fillId="3" borderId="49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2a" xfId="20"/>
    <cellStyle name="normální_Výpočet nákladov ŽDC_200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workbookViewId="0" topLeftCell="A5">
      <selection activeCell="A1" sqref="A1"/>
    </sheetView>
  </sheetViews>
  <sheetFormatPr defaultColWidth="9.00390625" defaultRowHeight="12.75"/>
  <cols>
    <col min="1" max="1" width="38.125" style="5" customWidth="1"/>
    <col min="2" max="2" width="10.125" style="5" bestFit="1" customWidth="1"/>
    <col min="3" max="3" width="13.625" style="5" customWidth="1"/>
    <col min="4" max="4" width="13.75390625" style="5" bestFit="1" customWidth="1"/>
    <col min="5" max="16384" width="9.125" style="5" customWidth="1"/>
  </cols>
  <sheetData>
    <row r="1" ht="16.5" thickBot="1">
      <c r="A1" s="4" t="s">
        <v>22</v>
      </c>
    </row>
    <row r="2" spans="1:4" ht="19.5" customHeight="1">
      <c r="A2" s="6" t="s">
        <v>0</v>
      </c>
      <c r="B2" s="7" t="s">
        <v>1</v>
      </c>
      <c r="C2" s="7" t="s">
        <v>23</v>
      </c>
      <c r="D2" s="7" t="s">
        <v>24</v>
      </c>
    </row>
    <row r="3" spans="1:4" ht="19.5" customHeight="1" thickBot="1">
      <c r="A3" s="8"/>
      <c r="B3" s="9">
        <v>2003</v>
      </c>
      <c r="C3" s="9">
        <v>2004</v>
      </c>
      <c r="D3" s="9">
        <v>2004</v>
      </c>
    </row>
    <row r="4" spans="1:4" ht="19.5" customHeight="1" thickTop="1">
      <c r="A4" s="10" t="s">
        <v>2</v>
      </c>
      <c r="B4" s="11"/>
      <c r="C4" s="11"/>
      <c r="D4" s="11"/>
    </row>
    <row r="5" spans="1:4" ht="19.5" customHeight="1">
      <c r="A5" s="12" t="s">
        <v>3</v>
      </c>
      <c r="B5" s="13">
        <v>461552</v>
      </c>
      <c r="C5" s="13">
        <v>501259</v>
      </c>
      <c r="D5" s="13">
        <v>501259</v>
      </c>
    </row>
    <row r="6" spans="1:4" ht="19.5" customHeight="1">
      <c r="A6" s="12" t="s">
        <v>4</v>
      </c>
      <c r="B6" s="13">
        <v>49164</v>
      </c>
      <c r="C6" s="13">
        <v>45657</v>
      </c>
      <c r="D6" s="13">
        <v>45657</v>
      </c>
    </row>
    <row r="7" spans="1:4" ht="19.5" customHeight="1">
      <c r="A7" s="12" t="s">
        <v>5</v>
      </c>
      <c r="B7" s="13">
        <v>373195</v>
      </c>
      <c r="C7" s="13">
        <v>349374</v>
      </c>
      <c r="D7" s="13">
        <v>349374</v>
      </c>
    </row>
    <row r="8" spans="1:5" ht="19.5" customHeight="1">
      <c r="A8" s="12" t="s">
        <v>6</v>
      </c>
      <c r="B8" s="14">
        <v>2181537</v>
      </c>
      <c r="C8" s="14">
        <v>2305000</v>
      </c>
      <c r="D8" s="14">
        <v>2127613</v>
      </c>
      <c r="E8" s="22"/>
    </row>
    <row r="9" spans="1:4" ht="19.5" customHeight="1">
      <c r="A9" s="12" t="s">
        <v>7</v>
      </c>
      <c r="B9" s="14">
        <v>1899429</v>
      </c>
      <c r="C9" s="14">
        <v>2150000</v>
      </c>
      <c r="D9" s="14">
        <v>2150000</v>
      </c>
    </row>
    <row r="10" spans="1:4" ht="19.5" customHeight="1">
      <c r="A10" s="12" t="s">
        <v>8</v>
      </c>
      <c r="B10" s="14"/>
      <c r="C10" s="14"/>
      <c r="D10" s="14"/>
    </row>
    <row r="11" spans="1:5" ht="19.5" customHeight="1">
      <c r="A11" s="12" t="s">
        <v>19</v>
      </c>
      <c r="B11" s="14">
        <v>823509</v>
      </c>
      <c r="C11" s="14">
        <v>870138</v>
      </c>
      <c r="D11" s="14">
        <v>803174</v>
      </c>
      <c r="E11" s="22"/>
    </row>
    <row r="12" spans="1:4" ht="19.5" customHeight="1">
      <c r="A12" s="15" t="s">
        <v>9</v>
      </c>
      <c r="B12" s="13">
        <v>45614</v>
      </c>
      <c r="C12" s="13">
        <v>42000</v>
      </c>
      <c r="D12" s="13">
        <v>42000</v>
      </c>
    </row>
    <row r="13" spans="1:4" ht="19.5" customHeight="1">
      <c r="A13" s="15" t="s">
        <v>10</v>
      </c>
      <c r="B13" s="13">
        <v>161798</v>
      </c>
      <c r="C13" s="13">
        <v>167440</v>
      </c>
      <c r="D13" s="13">
        <v>167440</v>
      </c>
    </row>
    <row r="14" spans="1:4" ht="19.5" customHeight="1">
      <c r="A14" s="15" t="s">
        <v>11</v>
      </c>
      <c r="B14" s="13">
        <v>704693</v>
      </c>
      <c r="C14" s="13">
        <v>700485</v>
      </c>
      <c r="D14" s="13">
        <v>700485</v>
      </c>
    </row>
    <row r="15" spans="1:4" ht="19.5" customHeight="1">
      <c r="A15" s="12" t="s">
        <v>12</v>
      </c>
      <c r="B15" s="13"/>
      <c r="C15" s="13"/>
      <c r="D15" s="13"/>
    </row>
    <row r="16" spans="1:4" ht="19.5" customHeight="1">
      <c r="A16" s="15" t="s">
        <v>13</v>
      </c>
      <c r="B16" s="14">
        <v>2176771</v>
      </c>
      <c r="C16" s="14">
        <v>2193107</v>
      </c>
      <c r="D16" s="14">
        <v>2193107</v>
      </c>
    </row>
    <row r="17" spans="1:4" ht="19.5" customHeight="1">
      <c r="A17" s="15" t="s">
        <v>14</v>
      </c>
      <c r="B17" s="13">
        <v>0</v>
      </c>
      <c r="C17" s="13"/>
      <c r="D17" s="13"/>
    </row>
    <row r="18" spans="1:4" ht="19.5" customHeight="1">
      <c r="A18" s="15" t="s">
        <v>15</v>
      </c>
      <c r="B18" s="13">
        <v>1265550.6975</v>
      </c>
      <c r="C18" s="13">
        <v>1166282</v>
      </c>
      <c r="D18" s="13">
        <v>1166282</v>
      </c>
    </row>
    <row r="19" spans="1:4" ht="19.5" customHeight="1">
      <c r="A19" s="16" t="s">
        <v>16</v>
      </c>
      <c r="B19" s="13">
        <v>388979</v>
      </c>
      <c r="C19" s="13">
        <v>330000</v>
      </c>
      <c r="D19" s="13">
        <v>330000</v>
      </c>
    </row>
    <row r="20" spans="1:5" ht="19.5" customHeight="1" thickBot="1">
      <c r="A20" s="16" t="s">
        <v>17</v>
      </c>
      <c r="B20" s="13"/>
      <c r="C20" s="13"/>
      <c r="D20" s="13"/>
      <c r="E20" s="22"/>
    </row>
    <row r="21" spans="1:5" ht="19.5" customHeight="1">
      <c r="A21" s="17" t="s">
        <v>21</v>
      </c>
      <c r="B21" s="18">
        <v>10531791.6975</v>
      </c>
      <c r="C21" s="18">
        <f>SUM(C5:C20)</f>
        <v>10820742</v>
      </c>
      <c r="D21" s="18">
        <f>SUM(D5:D20)</f>
        <v>10576391</v>
      </c>
      <c r="E21" s="22"/>
    </row>
    <row r="22" spans="1:4" ht="19.5" customHeight="1">
      <c r="A22" s="16" t="s">
        <v>18</v>
      </c>
      <c r="B22" s="13">
        <v>0</v>
      </c>
      <c r="C22" s="13">
        <v>0</v>
      </c>
      <c r="D22" s="13">
        <v>0</v>
      </c>
    </row>
    <row r="23" spans="1:4" ht="19.5" customHeight="1" thickBot="1">
      <c r="A23" s="19" t="s">
        <v>20</v>
      </c>
      <c r="B23" s="20">
        <v>10531791.6975</v>
      </c>
      <c r="C23" s="20">
        <f>C21</f>
        <v>10820742</v>
      </c>
      <c r="D23" s="20">
        <f>D21</f>
        <v>10576391</v>
      </c>
    </row>
    <row r="26" ht="12.75">
      <c r="A26" s="3" t="s">
        <v>25</v>
      </c>
    </row>
    <row r="27" spans="1:5" ht="12.75">
      <c r="A27" s="1" t="s">
        <v>26</v>
      </c>
      <c r="B27" s="2"/>
      <c r="C27" s="2"/>
      <c r="D27" s="2"/>
      <c r="E27" s="2"/>
    </row>
    <row r="28" spans="1:5" ht="12.75">
      <c r="A28" s="1" t="s">
        <v>27</v>
      </c>
      <c r="B28" s="2"/>
      <c r="C28" s="2"/>
      <c r="D28" s="2"/>
      <c r="E28" s="2"/>
    </row>
  </sheetData>
  <printOptions/>
  <pageMargins left="1.08" right="0.55" top="1.56" bottom="1" header="0.86" footer="0.4921259845"/>
  <pageSetup fitToHeight="1" fitToWidth="1" horizontalDpi="300" verticalDpi="300" orientation="portrait" paperSize="9" r:id="rId1"/>
  <headerFooter alignWithMargins="0">
    <oddHeader>&amp;RPríloha č.10b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29">
      <selection activeCell="D47" sqref="D47"/>
    </sheetView>
  </sheetViews>
  <sheetFormatPr defaultColWidth="9.00390625" defaultRowHeight="12.75"/>
  <cols>
    <col min="1" max="1" width="12.125" style="0" customWidth="1"/>
    <col min="2" max="2" width="9.625" style="0" bestFit="1" customWidth="1"/>
    <col min="3" max="3" width="12.00390625" style="0" customWidth="1"/>
    <col min="4" max="4" width="11.625" style="0" customWidth="1"/>
    <col min="5" max="6" width="12.75390625" style="0" bestFit="1" customWidth="1"/>
    <col min="7" max="7" width="9.625" style="0" bestFit="1" customWidth="1"/>
    <col min="8" max="8" width="16.00390625" style="0" bestFit="1" customWidth="1"/>
    <col min="9" max="10" width="14.125" style="0" bestFit="1" customWidth="1"/>
    <col min="11" max="11" width="16.00390625" style="0" bestFit="1" customWidth="1"/>
  </cols>
  <sheetData>
    <row r="1" spans="1:11" ht="15.75">
      <c r="A1" s="23" t="s">
        <v>28</v>
      </c>
      <c r="B1" s="24"/>
      <c r="C1" s="24"/>
      <c r="D1" s="24"/>
      <c r="E1" s="24"/>
      <c r="F1" s="24"/>
      <c r="G1" s="25"/>
      <c r="H1" s="25"/>
      <c r="I1" s="26"/>
      <c r="J1" s="26"/>
      <c r="K1" s="26"/>
    </row>
    <row r="2" spans="1:11" ht="15.75">
      <c r="A2" s="27"/>
      <c r="B2" s="28"/>
      <c r="C2" s="28"/>
      <c r="D2" s="28"/>
      <c r="E2" s="28"/>
      <c r="F2" s="28"/>
      <c r="G2" s="28"/>
      <c r="H2" s="28"/>
      <c r="I2" s="29"/>
      <c r="J2" s="29"/>
      <c r="K2" s="29"/>
    </row>
    <row r="3" spans="1:11" ht="13.5" thickBot="1">
      <c r="A3" s="30" t="s">
        <v>29</v>
      </c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2.75">
      <c r="A4" s="31" t="s">
        <v>30</v>
      </c>
      <c r="B4" s="32" t="s">
        <v>31</v>
      </c>
      <c r="C4" s="33"/>
      <c r="D4" s="34"/>
      <c r="E4" s="35" t="s">
        <v>32</v>
      </c>
      <c r="F4" s="36"/>
      <c r="G4" s="37"/>
      <c r="H4" s="38" t="s">
        <v>33</v>
      </c>
      <c r="I4" s="39"/>
      <c r="J4" s="40"/>
      <c r="K4" s="41" t="s">
        <v>34</v>
      </c>
    </row>
    <row r="5" spans="1:11" ht="13.5" thickBot="1">
      <c r="A5" s="42" t="s">
        <v>35</v>
      </c>
      <c r="B5" s="43" t="s">
        <v>36</v>
      </c>
      <c r="C5" s="44" t="s">
        <v>37</v>
      </c>
      <c r="D5" s="44" t="s">
        <v>38</v>
      </c>
      <c r="E5" s="43" t="s">
        <v>39</v>
      </c>
      <c r="F5" s="45" t="s">
        <v>40</v>
      </c>
      <c r="G5" s="46" t="s">
        <v>41</v>
      </c>
      <c r="H5" s="43" t="s">
        <v>39</v>
      </c>
      <c r="I5" s="47" t="s">
        <v>40</v>
      </c>
      <c r="J5" s="48" t="s">
        <v>42</v>
      </c>
      <c r="K5" s="49" t="s">
        <v>43</v>
      </c>
    </row>
    <row r="6" spans="1:11" ht="12.75">
      <c r="A6" s="50">
        <v>1</v>
      </c>
      <c r="B6" s="51">
        <v>48.73949579831933</v>
      </c>
      <c r="C6" s="51">
        <v>22.689075630252102</v>
      </c>
      <c r="D6" s="52"/>
      <c r="E6" s="53">
        <v>16855581</v>
      </c>
      <c r="F6" s="54">
        <v>6769192</v>
      </c>
      <c r="G6" s="55"/>
      <c r="H6" s="56">
        <v>821532519.3277311</v>
      </c>
      <c r="I6" s="57">
        <v>153586709.2436975</v>
      </c>
      <c r="J6" s="58"/>
      <c r="K6" s="59">
        <v>975119228.5714287</v>
      </c>
    </row>
    <row r="7" spans="1:11" ht="12.75">
      <c r="A7" s="60">
        <v>2</v>
      </c>
      <c r="B7" s="51">
        <v>47.89915966386555</v>
      </c>
      <c r="C7" s="51">
        <v>20.168067226890756</v>
      </c>
      <c r="D7" s="52"/>
      <c r="E7" s="61">
        <v>9152925</v>
      </c>
      <c r="F7" s="62">
        <v>1894218</v>
      </c>
      <c r="G7" s="55"/>
      <c r="H7" s="63">
        <v>438417415.96638656</v>
      </c>
      <c r="I7" s="64">
        <v>38202715.96638656</v>
      </c>
      <c r="J7" s="65"/>
      <c r="K7" s="59">
        <v>476620131.9327731</v>
      </c>
    </row>
    <row r="8" spans="1:11" ht="13.5" thickBot="1">
      <c r="A8" s="66">
        <v>3</v>
      </c>
      <c r="B8" s="67">
        <v>42.85714285714286</v>
      </c>
      <c r="C8" s="67">
        <v>17.647058823529413</v>
      </c>
      <c r="D8" s="68"/>
      <c r="E8" s="69">
        <v>5324321</v>
      </c>
      <c r="F8" s="70">
        <v>439999</v>
      </c>
      <c r="G8" s="71"/>
      <c r="H8" s="72">
        <v>228185185.71428573</v>
      </c>
      <c r="I8" s="73">
        <v>7764688.2352941185</v>
      </c>
      <c r="J8" s="74"/>
      <c r="K8" s="59">
        <v>235949873.94957983</v>
      </c>
    </row>
    <row r="9" spans="1:11" ht="13.5" thickBot="1">
      <c r="A9" s="75" t="s">
        <v>44</v>
      </c>
      <c r="B9" s="76"/>
      <c r="C9" s="77"/>
      <c r="D9" s="78">
        <v>178.1512605042017</v>
      </c>
      <c r="E9" s="76">
        <v>31332827</v>
      </c>
      <c r="F9" s="76">
        <v>9103409</v>
      </c>
      <c r="G9" s="21">
        <v>596925</v>
      </c>
      <c r="H9" s="76">
        <v>1488135121.0084033</v>
      </c>
      <c r="I9" s="79">
        <v>199554113.44537818</v>
      </c>
      <c r="J9" s="80">
        <v>106342941.17647061</v>
      </c>
      <c r="K9" s="81">
        <v>1794032175.6302521</v>
      </c>
    </row>
    <row r="10" spans="1:11" ht="12.75">
      <c r="A10" s="82"/>
      <c r="B10" s="83"/>
      <c r="C10" s="83"/>
      <c r="D10" s="83"/>
      <c r="E10" s="83"/>
      <c r="F10" s="83"/>
      <c r="G10" s="83"/>
      <c r="H10" s="84"/>
      <c r="I10" s="84"/>
      <c r="J10" s="84"/>
      <c r="K10" s="84"/>
    </row>
    <row r="11" spans="1:11" ht="13.5" thickBot="1">
      <c r="A11" s="85" t="s">
        <v>45</v>
      </c>
      <c r="B11" s="28"/>
      <c r="C11" s="28"/>
      <c r="D11" s="28"/>
      <c r="E11" s="28"/>
      <c r="F11" s="28"/>
      <c r="G11" s="28"/>
      <c r="H11" s="83"/>
      <c r="I11" s="29"/>
      <c r="J11" s="29"/>
      <c r="K11" s="29"/>
    </row>
    <row r="12" spans="1:11" ht="12.75">
      <c r="A12" s="86" t="s">
        <v>30</v>
      </c>
      <c r="B12" s="33" t="s">
        <v>31</v>
      </c>
      <c r="C12" s="33"/>
      <c r="D12" s="87"/>
      <c r="E12" s="32" t="s">
        <v>32</v>
      </c>
      <c r="F12" s="33"/>
      <c r="G12" s="88"/>
      <c r="H12" s="38" t="s">
        <v>33</v>
      </c>
      <c r="I12" s="39"/>
      <c r="J12" s="40"/>
      <c r="K12" s="41" t="s">
        <v>34</v>
      </c>
    </row>
    <row r="13" spans="1:11" ht="13.5" thickBot="1">
      <c r="A13" s="89" t="s">
        <v>35</v>
      </c>
      <c r="B13" s="45" t="s">
        <v>36</v>
      </c>
      <c r="C13" s="45" t="s">
        <v>37</v>
      </c>
      <c r="D13" s="44" t="s">
        <v>38</v>
      </c>
      <c r="E13" s="43" t="s">
        <v>39</v>
      </c>
      <c r="F13" s="45" t="s">
        <v>40</v>
      </c>
      <c r="G13" s="90" t="s">
        <v>41</v>
      </c>
      <c r="H13" s="43" t="s">
        <v>39</v>
      </c>
      <c r="I13" s="47" t="s">
        <v>40</v>
      </c>
      <c r="J13" s="48" t="s">
        <v>42</v>
      </c>
      <c r="K13" s="49" t="s">
        <v>43</v>
      </c>
    </row>
    <row r="14" spans="1:11" ht="12.75">
      <c r="A14" s="91">
        <v>1</v>
      </c>
      <c r="B14" s="51">
        <v>286.5546218487395</v>
      </c>
      <c r="C14" s="51">
        <v>23.529411764705884</v>
      </c>
      <c r="D14" s="52"/>
      <c r="E14" s="53">
        <v>11618272</v>
      </c>
      <c r="F14" s="54">
        <v>17404201</v>
      </c>
      <c r="G14" s="71"/>
      <c r="H14" s="92">
        <v>3329269539.495798</v>
      </c>
      <c r="I14" s="93">
        <v>409510611.7647059</v>
      </c>
      <c r="J14" s="58"/>
      <c r="K14" s="94">
        <v>3738780151.260504</v>
      </c>
    </row>
    <row r="15" spans="1:11" ht="12.75">
      <c r="A15" s="95">
        <v>2</v>
      </c>
      <c r="B15" s="51">
        <v>285.7142857142857</v>
      </c>
      <c r="C15" s="51">
        <v>21.84873949579832</v>
      </c>
      <c r="D15" s="52"/>
      <c r="E15" s="61">
        <v>4262102</v>
      </c>
      <c r="F15" s="96">
        <v>4782102</v>
      </c>
      <c r="G15" s="97"/>
      <c r="H15" s="98">
        <v>1217743428.5714285</v>
      </c>
      <c r="I15" s="99">
        <v>104482900.84033614</v>
      </c>
      <c r="J15" s="65"/>
      <c r="K15" s="94">
        <v>1322226329.4117646</v>
      </c>
    </row>
    <row r="16" spans="1:11" ht="13.5" thickBot="1">
      <c r="A16" s="100">
        <v>3</v>
      </c>
      <c r="B16" s="51">
        <v>196.6386554621849</v>
      </c>
      <c r="C16" s="51">
        <v>18.487394957983195</v>
      </c>
      <c r="D16" s="68"/>
      <c r="E16" s="69">
        <v>1019626</v>
      </c>
      <c r="F16" s="70">
        <v>498126</v>
      </c>
      <c r="G16" s="71"/>
      <c r="H16" s="72">
        <v>200497885.71428573</v>
      </c>
      <c r="I16" s="73">
        <v>9209052.100840338</v>
      </c>
      <c r="J16" s="74"/>
      <c r="K16" s="94">
        <v>209706937.81512606</v>
      </c>
    </row>
    <row r="17" spans="1:11" ht="13.5" thickBot="1">
      <c r="A17" s="101" t="s">
        <v>44</v>
      </c>
      <c r="B17" s="102"/>
      <c r="C17" s="102"/>
      <c r="D17" s="103">
        <v>1428.5714285714287</v>
      </c>
      <c r="E17" s="76">
        <v>16900000</v>
      </c>
      <c r="F17" s="102">
        <v>22684429</v>
      </c>
      <c r="G17" s="80">
        <v>243000</v>
      </c>
      <c r="H17" s="76">
        <v>4747510853.781512</v>
      </c>
      <c r="I17" s="77">
        <v>523202564.7058824</v>
      </c>
      <c r="J17" s="80">
        <v>347142857.1428572</v>
      </c>
      <c r="K17" s="81">
        <v>5617856275.630252</v>
      </c>
    </row>
    <row r="18" spans="1:11" ht="12.75">
      <c r="A18" s="82"/>
      <c r="B18" s="83"/>
      <c r="C18" s="83"/>
      <c r="D18" s="83"/>
      <c r="E18" s="83"/>
      <c r="F18" s="83"/>
      <c r="G18" s="83"/>
      <c r="H18" s="84"/>
      <c r="I18" s="84"/>
      <c r="J18" s="84"/>
      <c r="K18" s="84"/>
    </row>
    <row r="19" spans="1:11" ht="12.75">
      <c r="A19" s="104"/>
      <c r="B19" s="83"/>
      <c r="C19" s="83"/>
      <c r="D19" s="83"/>
      <c r="E19" s="83"/>
      <c r="F19" s="83"/>
      <c r="G19" s="83"/>
      <c r="H19" s="84"/>
      <c r="I19" s="84"/>
      <c r="J19" s="84"/>
      <c r="K19" s="84"/>
    </row>
    <row r="20" spans="1:11" ht="13.5" thickBot="1">
      <c r="A20" s="105" t="s">
        <v>46</v>
      </c>
      <c r="B20" s="83"/>
      <c r="C20" s="83"/>
      <c r="D20" s="83"/>
      <c r="E20" s="83"/>
      <c r="F20" s="83"/>
      <c r="G20" s="83"/>
      <c r="H20" s="83"/>
      <c r="I20" s="106"/>
      <c r="J20" s="106"/>
      <c r="K20" s="29"/>
    </row>
    <row r="21" spans="1:11" ht="12.75">
      <c r="A21" s="86" t="s">
        <v>30</v>
      </c>
      <c r="B21" s="33" t="s">
        <v>31</v>
      </c>
      <c r="C21" s="33"/>
      <c r="D21" s="87"/>
      <c r="E21" s="32" t="s">
        <v>32</v>
      </c>
      <c r="F21" s="33"/>
      <c r="G21" s="88"/>
      <c r="H21" s="38" t="s">
        <v>33</v>
      </c>
      <c r="I21" s="39"/>
      <c r="J21" s="40"/>
      <c r="K21" s="41" t="s">
        <v>34</v>
      </c>
    </row>
    <row r="22" spans="1:11" ht="13.5" thickBot="1">
      <c r="A22" s="89" t="s">
        <v>35</v>
      </c>
      <c r="B22" s="45" t="s">
        <v>36</v>
      </c>
      <c r="C22" s="45" t="s">
        <v>37</v>
      </c>
      <c r="D22" s="44" t="s">
        <v>38</v>
      </c>
      <c r="E22" s="43" t="s">
        <v>39</v>
      </c>
      <c r="F22" s="45" t="s">
        <v>40</v>
      </c>
      <c r="G22" s="90" t="s">
        <v>41</v>
      </c>
      <c r="H22" s="43" t="s">
        <v>39</v>
      </c>
      <c r="I22" s="47" t="s">
        <v>40</v>
      </c>
      <c r="J22" s="48" t="s">
        <v>42</v>
      </c>
      <c r="K22" s="107" t="s">
        <v>43</v>
      </c>
    </row>
    <row r="23" spans="1:11" ht="12.75">
      <c r="A23" s="91">
        <v>1</v>
      </c>
      <c r="B23" s="51">
        <v>48.73949579831933</v>
      </c>
      <c r="C23" s="51"/>
      <c r="D23" s="52"/>
      <c r="E23" s="53">
        <v>105939</v>
      </c>
      <c r="F23" s="108" t="s">
        <v>47</v>
      </c>
      <c r="G23" s="109" t="s">
        <v>47</v>
      </c>
      <c r="H23" s="92">
        <v>5163413.445378152</v>
      </c>
      <c r="I23" s="110" t="s">
        <v>47</v>
      </c>
      <c r="J23" s="111" t="s">
        <v>47</v>
      </c>
      <c r="K23" s="112">
        <v>5163413.445378152</v>
      </c>
    </row>
    <row r="24" spans="1:11" ht="12.75">
      <c r="A24" s="95">
        <v>2</v>
      </c>
      <c r="B24" s="51">
        <v>48.73949579831933</v>
      </c>
      <c r="C24" s="113"/>
      <c r="D24" s="52"/>
      <c r="E24" s="61">
        <v>21956</v>
      </c>
      <c r="F24" s="114" t="s">
        <v>47</v>
      </c>
      <c r="G24" s="115" t="s">
        <v>47</v>
      </c>
      <c r="H24" s="98">
        <v>1070124.3697478992</v>
      </c>
      <c r="I24" s="116" t="s">
        <v>47</v>
      </c>
      <c r="J24" s="116" t="s">
        <v>47</v>
      </c>
      <c r="K24" s="117">
        <v>1070124.3697478992</v>
      </c>
    </row>
    <row r="25" spans="1:11" ht="13.5" thickBot="1">
      <c r="A25" s="100">
        <v>3</v>
      </c>
      <c r="B25" s="51">
        <v>48.73949579831933</v>
      </c>
      <c r="C25" s="118"/>
      <c r="D25" s="68"/>
      <c r="E25" s="69">
        <v>2105</v>
      </c>
      <c r="F25" s="119" t="s">
        <v>47</v>
      </c>
      <c r="G25" s="109" t="s">
        <v>47</v>
      </c>
      <c r="H25" s="72">
        <v>102596.6386554622</v>
      </c>
      <c r="I25" s="120" t="s">
        <v>47</v>
      </c>
      <c r="J25" s="121" t="s">
        <v>47</v>
      </c>
      <c r="K25" s="122">
        <v>102596.6386554622</v>
      </c>
    </row>
    <row r="26" spans="1:11" ht="13.5" thickBot="1">
      <c r="A26" s="101" t="s">
        <v>44</v>
      </c>
      <c r="B26" s="102"/>
      <c r="C26" s="102"/>
      <c r="D26" s="78"/>
      <c r="E26" s="76">
        <v>130000</v>
      </c>
      <c r="F26" s="102"/>
      <c r="G26" s="80"/>
      <c r="H26" s="76">
        <v>6336134.4537815135</v>
      </c>
      <c r="I26" s="77"/>
      <c r="J26" s="80"/>
      <c r="K26" s="123">
        <v>6336134.4537815135</v>
      </c>
    </row>
    <row r="27" spans="1:11" ht="12.75">
      <c r="A27" s="82"/>
      <c r="B27" s="83"/>
      <c r="C27" s="83"/>
      <c r="D27" s="83"/>
      <c r="E27" s="83"/>
      <c r="F27" s="83"/>
      <c r="G27" s="83"/>
      <c r="H27" s="84"/>
      <c r="I27" s="84"/>
      <c r="J27" s="84"/>
      <c r="K27" s="84"/>
    </row>
    <row r="28" spans="1:11" ht="13.5" thickBot="1">
      <c r="A28" s="105" t="s">
        <v>48</v>
      </c>
      <c r="B28" s="83"/>
      <c r="C28" s="83"/>
      <c r="D28" s="83"/>
      <c r="E28" s="83"/>
      <c r="F28" s="83"/>
      <c r="G28" s="83"/>
      <c r="H28" s="83"/>
      <c r="I28" s="106"/>
      <c r="J28" s="106"/>
      <c r="K28" s="29"/>
    </row>
    <row r="29" spans="1:11" ht="12.75">
      <c r="A29" s="86" t="s">
        <v>30</v>
      </c>
      <c r="B29" s="33" t="s">
        <v>31</v>
      </c>
      <c r="C29" s="33"/>
      <c r="D29" s="87"/>
      <c r="E29" s="32" t="s">
        <v>32</v>
      </c>
      <c r="F29" s="33"/>
      <c r="G29" s="88"/>
      <c r="H29" s="38" t="s">
        <v>33</v>
      </c>
      <c r="I29" s="39"/>
      <c r="J29" s="40"/>
      <c r="K29" s="41" t="s">
        <v>34</v>
      </c>
    </row>
    <row r="30" spans="1:11" ht="13.5" thickBot="1">
      <c r="A30" s="89" t="s">
        <v>35</v>
      </c>
      <c r="B30" s="45" t="s">
        <v>36</v>
      </c>
      <c r="C30" s="45" t="s">
        <v>37</v>
      </c>
      <c r="D30" s="44" t="s">
        <v>38</v>
      </c>
      <c r="E30" s="43" t="s">
        <v>39</v>
      </c>
      <c r="F30" s="45" t="s">
        <v>40</v>
      </c>
      <c r="G30" s="90" t="s">
        <v>41</v>
      </c>
      <c r="H30" s="43" t="s">
        <v>39</v>
      </c>
      <c r="I30" s="47" t="s">
        <v>40</v>
      </c>
      <c r="J30" s="48" t="s">
        <v>42</v>
      </c>
      <c r="K30" s="107" t="s">
        <v>43</v>
      </c>
    </row>
    <row r="31" spans="1:11" ht="12.75">
      <c r="A31" s="91">
        <v>1</v>
      </c>
      <c r="B31" s="51">
        <v>126.05042016806723</v>
      </c>
      <c r="C31" s="51"/>
      <c r="D31" s="52"/>
      <c r="E31" s="53">
        <v>1572201</v>
      </c>
      <c r="F31" s="108" t="s">
        <v>47</v>
      </c>
      <c r="G31" s="109" t="s">
        <v>47</v>
      </c>
      <c r="H31" s="92">
        <v>198176596.63865548</v>
      </c>
      <c r="I31" s="110" t="s">
        <v>47</v>
      </c>
      <c r="J31" s="111" t="s">
        <v>47</v>
      </c>
      <c r="K31" s="112">
        <v>198176596.63865548</v>
      </c>
    </row>
    <row r="32" spans="1:11" ht="12.75">
      <c r="A32" s="95">
        <v>2</v>
      </c>
      <c r="B32" s="51">
        <v>126.05042016806723</v>
      </c>
      <c r="C32" s="113"/>
      <c r="D32" s="52"/>
      <c r="E32" s="61">
        <v>735916</v>
      </c>
      <c r="F32" s="114" t="s">
        <v>47</v>
      </c>
      <c r="G32" s="115" t="s">
        <v>47</v>
      </c>
      <c r="H32" s="98">
        <v>92762521.00840336</v>
      </c>
      <c r="I32" s="116" t="s">
        <v>47</v>
      </c>
      <c r="J32" s="116" t="s">
        <v>47</v>
      </c>
      <c r="K32" s="117">
        <v>92762521.00840336</v>
      </c>
    </row>
    <row r="33" spans="1:11" ht="13.5" thickBot="1">
      <c r="A33" s="100">
        <v>3</v>
      </c>
      <c r="B33" s="51">
        <v>126.05042016806723</v>
      </c>
      <c r="C33" s="118"/>
      <c r="D33" s="68"/>
      <c r="E33" s="69">
        <v>91883</v>
      </c>
      <c r="F33" s="119" t="s">
        <v>47</v>
      </c>
      <c r="G33" s="109" t="s">
        <v>47</v>
      </c>
      <c r="H33" s="72">
        <v>11581890.756302522</v>
      </c>
      <c r="I33" s="120" t="s">
        <v>47</v>
      </c>
      <c r="J33" s="121" t="s">
        <v>47</v>
      </c>
      <c r="K33" s="122">
        <v>11581890.756302522</v>
      </c>
    </row>
    <row r="34" spans="1:11" ht="13.5" thickBot="1">
      <c r="A34" s="101" t="s">
        <v>44</v>
      </c>
      <c r="B34" s="102"/>
      <c r="C34" s="102"/>
      <c r="D34" s="103"/>
      <c r="E34" s="76">
        <v>2400000</v>
      </c>
      <c r="F34" s="102"/>
      <c r="G34" s="80"/>
      <c r="H34" s="76">
        <v>302521008.4033614</v>
      </c>
      <c r="I34" s="77"/>
      <c r="J34" s="80"/>
      <c r="K34" s="123">
        <v>302521008.4033614</v>
      </c>
    </row>
    <row r="35" spans="1:11" ht="12.75">
      <c r="A35" s="124"/>
      <c r="B35" s="84"/>
      <c r="C35" s="84"/>
      <c r="D35" s="125"/>
      <c r="E35" s="84"/>
      <c r="F35" s="84"/>
      <c r="G35" s="84"/>
      <c r="H35" s="84"/>
      <c r="I35" s="84"/>
      <c r="J35" s="84"/>
      <c r="K35" s="84"/>
    </row>
    <row r="36" spans="1:11" ht="12.75">
      <c r="A36" s="126" t="s">
        <v>49</v>
      </c>
      <c r="B36" s="127"/>
      <c r="C36" s="127"/>
      <c r="D36" s="127"/>
      <c r="E36" s="127"/>
      <c r="F36" s="127"/>
      <c r="G36" s="128"/>
      <c r="H36" s="128"/>
      <c r="J36" s="127"/>
      <c r="K36" s="128"/>
    </row>
    <row r="37" spans="1:11" ht="21" customHeight="1">
      <c r="A37" s="126"/>
      <c r="B37" s="127"/>
      <c r="C37" s="127"/>
      <c r="D37" s="127"/>
      <c r="E37" s="127"/>
      <c r="F37" s="127"/>
      <c r="G37" s="128"/>
      <c r="H37" s="128"/>
      <c r="J37" s="127"/>
      <c r="K37" s="128"/>
    </row>
    <row r="38" spans="1:11" ht="15.75">
      <c r="A38" s="23" t="s">
        <v>50</v>
      </c>
      <c r="B38" s="24"/>
      <c r="C38" s="24"/>
      <c r="D38" s="24"/>
      <c r="E38" s="24"/>
      <c r="F38" s="25"/>
      <c r="G38" s="25"/>
      <c r="H38" s="129"/>
      <c r="I38" s="26"/>
      <c r="J38" s="26"/>
      <c r="K38" s="26"/>
    </row>
    <row r="39" spans="1:11" ht="13.5" thickBot="1">
      <c r="A39" s="30" t="s">
        <v>29</v>
      </c>
      <c r="B39" s="28"/>
      <c r="C39" s="28"/>
      <c r="D39" s="28"/>
      <c r="E39" s="28"/>
      <c r="F39" s="28"/>
      <c r="G39" s="28"/>
      <c r="H39" s="28"/>
      <c r="I39" s="29"/>
      <c r="J39" s="29"/>
      <c r="K39" s="29"/>
    </row>
    <row r="40" spans="1:11" ht="12.75">
      <c r="A40" s="86" t="s">
        <v>30</v>
      </c>
      <c r="B40" s="33" t="s">
        <v>31</v>
      </c>
      <c r="C40" s="87"/>
      <c r="D40" s="130"/>
      <c r="E40" s="32" t="s">
        <v>32</v>
      </c>
      <c r="F40" s="88"/>
      <c r="G40" s="131"/>
      <c r="H40" s="38" t="s">
        <v>34</v>
      </c>
      <c r="I40" s="131"/>
      <c r="J40" s="132"/>
      <c r="K40" s="41" t="s">
        <v>34</v>
      </c>
    </row>
    <row r="41" spans="1:11" ht="13.5" thickBot="1">
      <c r="A41" s="133" t="s">
        <v>35</v>
      </c>
      <c r="B41" s="134" t="s">
        <v>36</v>
      </c>
      <c r="C41" s="135" t="s">
        <v>37</v>
      </c>
      <c r="D41" s="44" t="s">
        <v>38</v>
      </c>
      <c r="E41" s="136" t="s">
        <v>39</v>
      </c>
      <c r="F41" s="137" t="s">
        <v>40</v>
      </c>
      <c r="G41" s="90" t="s">
        <v>41</v>
      </c>
      <c r="H41" s="43" t="s">
        <v>39</v>
      </c>
      <c r="I41" s="47" t="s">
        <v>40</v>
      </c>
      <c r="J41" s="48" t="s">
        <v>42</v>
      </c>
      <c r="K41" s="107" t="s">
        <v>43</v>
      </c>
    </row>
    <row r="42" spans="1:11" ht="12.75">
      <c r="A42" s="91">
        <v>1</v>
      </c>
      <c r="B42" s="138">
        <v>48.73949579831933</v>
      </c>
      <c r="C42" s="139">
        <v>22.689075630252102</v>
      </c>
      <c r="D42" s="52"/>
      <c r="E42" s="53">
        <v>75920</v>
      </c>
      <c r="F42" s="54">
        <v>11418</v>
      </c>
      <c r="G42" s="71"/>
      <c r="H42" s="92">
        <v>3700302.5210084035</v>
      </c>
      <c r="I42" s="93">
        <v>259063.8655462185</v>
      </c>
      <c r="J42" s="58"/>
      <c r="K42" s="140">
        <v>3959366.386554622</v>
      </c>
    </row>
    <row r="43" spans="1:11" ht="12.75">
      <c r="A43" s="95">
        <v>2</v>
      </c>
      <c r="B43" s="51">
        <v>47.89915966386555</v>
      </c>
      <c r="C43" s="141">
        <v>20.168067226890756</v>
      </c>
      <c r="D43" s="52"/>
      <c r="E43" s="61">
        <v>0</v>
      </c>
      <c r="F43" s="62">
        <v>0</v>
      </c>
      <c r="G43" s="97"/>
      <c r="H43" s="98">
        <v>0</v>
      </c>
      <c r="I43" s="99">
        <v>0</v>
      </c>
      <c r="J43" s="65"/>
      <c r="K43" s="142">
        <v>0</v>
      </c>
    </row>
    <row r="44" spans="1:11" ht="13.5" thickBot="1">
      <c r="A44" s="100">
        <v>3</v>
      </c>
      <c r="B44" s="67">
        <v>42.85714285714286</v>
      </c>
      <c r="C44" s="143">
        <v>17.647058823529413</v>
      </c>
      <c r="D44" s="68"/>
      <c r="E44" s="69">
        <v>108040</v>
      </c>
      <c r="F44" s="70">
        <v>8125</v>
      </c>
      <c r="G44" s="71"/>
      <c r="H44" s="144">
        <v>4630285.714285715</v>
      </c>
      <c r="I44" s="145">
        <v>143382.35294117648</v>
      </c>
      <c r="J44" s="146"/>
      <c r="K44" s="59">
        <v>4773668.067226891</v>
      </c>
    </row>
    <row r="45" spans="1:11" ht="13.5" thickBot="1">
      <c r="A45" s="101" t="s">
        <v>44</v>
      </c>
      <c r="B45" s="102"/>
      <c r="C45" s="102"/>
      <c r="D45" s="78">
        <v>178.1512605042017</v>
      </c>
      <c r="E45" s="147">
        <v>183960</v>
      </c>
      <c r="F45" s="148">
        <v>19543</v>
      </c>
      <c r="G45" s="149">
        <v>6428</v>
      </c>
      <c r="H45" s="76">
        <v>8330588.2352941185</v>
      </c>
      <c r="I45" s="77">
        <v>402446.218487395</v>
      </c>
      <c r="J45" s="80">
        <v>1145156.3025210085</v>
      </c>
      <c r="K45" s="81">
        <v>9878190.756302522</v>
      </c>
    </row>
    <row r="46" spans="1:11" ht="12.75">
      <c r="A46" s="82"/>
      <c r="B46" s="83"/>
      <c r="C46" s="83"/>
      <c r="D46" s="83"/>
      <c r="E46" s="129"/>
      <c r="F46" s="129"/>
      <c r="G46" s="129"/>
      <c r="H46" s="84"/>
      <c r="I46" s="84"/>
      <c r="J46" s="84"/>
      <c r="K46" s="84"/>
    </row>
    <row r="47" spans="1:11" ht="13.5" thickBot="1">
      <c r="A47" s="85" t="s">
        <v>45</v>
      </c>
      <c r="B47" s="28"/>
      <c r="C47" s="28"/>
      <c r="D47" s="28"/>
      <c r="E47" s="25"/>
      <c r="F47" s="25"/>
      <c r="G47" s="25"/>
      <c r="H47" s="83"/>
      <c r="I47" s="29"/>
      <c r="J47" s="29"/>
      <c r="K47" s="29"/>
    </row>
    <row r="48" spans="1:11" ht="12.75">
      <c r="A48" s="86" t="s">
        <v>30</v>
      </c>
      <c r="B48" s="33" t="s">
        <v>31</v>
      </c>
      <c r="C48" s="33"/>
      <c r="D48" s="87"/>
      <c r="E48" s="150" t="s">
        <v>32</v>
      </c>
      <c r="F48" s="151"/>
      <c r="G48" s="152"/>
      <c r="H48" s="38" t="s">
        <v>33</v>
      </c>
      <c r="I48" s="39"/>
      <c r="J48" s="40"/>
      <c r="K48" s="41" t="s">
        <v>34</v>
      </c>
    </row>
    <row r="49" spans="1:11" ht="13.5" thickBot="1">
      <c r="A49" s="89" t="s">
        <v>35</v>
      </c>
      <c r="B49" s="45" t="s">
        <v>36</v>
      </c>
      <c r="C49" s="45" t="s">
        <v>37</v>
      </c>
      <c r="D49" s="44" t="s">
        <v>38</v>
      </c>
      <c r="E49" s="136" t="s">
        <v>39</v>
      </c>
      <c r="F49" s="153" t="s">
        <v>40</v>
      </c>
      <c r="G49" s="90" t="s">
        <v>41</v>
      </c>
      <c r="H49" s="43" t="s">
        <v>39</v>
      </c>
      <c r="I49" s="47" t="s">
        <v>40</v>
      </c>
      <c r="J49" s="48" t="s">
        <v>42</v>
      </c>
      <c r="K49" s="49" t="s">
        <v>43</v>
      </c>
    </row>
    <row r="50" spans="1:11" ht="12.75">
      <c r="A50" s="154">
        <v>1</v>
      </c>
      <c r="B50" s="51">
        <v>286.5546218487395</v>
      </c>
      <c r="C50" s="51">
        <v>23.529411764705884</v>
      </c>
      <c r="D50" s="52"/>
      <c r="E50" s="53">
        <v>36500</v>
      </c>
      <c r="F50" s="54">
        <v>33544</v>
      </c>
      <c r="G50" s="55"/>
      <c r="H50" s="56">
        <v>10459243.697478991</v>
      </c>
      <c r="I50" s="57">
        <v>789270.5882352942</v>
      </c>
      <c r="J50" s="58"/>
      <c r="K50" s="59">
        <v>11248514.285714285</v>
      </c>
    </row>
    <row r="51" spans="1:11" ht="12.75">
      <c r="A51" s="60">
        <v>2</v>
      </c>
      <c r="B51" s="51">
        <v>285.7142857142857</v>
      </c>
      <c r="C51" s="51">
        <v>21.84873949579832</v>
      </c>
      <c r="D51" s="52"/>
      <c r="E51" s="61">
        <v>474000</v>
      </c>
      <c r="F51" s="62">
        <v>1155706</v>
      </c>
      <c r="G51" s="55"/>
      <c r="H51" s="63">
        <v>135428571.42857143</v>
      </c>
      <c r="I51" s="64">
        <v>25250719.32773109</v>
      </c>
      <c r="J51" s="65"/>
      <c r="K51" s="59">
        <v>160679290.75630254</v>
      </c>
    </row>
    <row r="52" spans="1:11" ht="13.5" thickBot="1">
      <c r="A52" s="66">
        <v>3</v>
      </c>
      <c r="B52" s="51">
        <v>196.6386554621849</v>
      </c>
      <c r="C52" s="51">
        <v>18.487394957983195</v>
      </c>
      <c r="D52" s="68"/>
      <c r="E52" s="69">
        <v>0</v>
      </c>
      <c r="F52" s="70">
        <v>0</v>
      </c>
      <c r="G52" s="71"/>
      <c r="H52" s="72">
        <v>0</v>
      </c>
      <c r="I52" s="73">
        <v>0</v>
      </c>
      <c r="J52" s="74"/>
      <c r="K52" s="59">
        <v>0</v>
      </c>
    </row>
    <row r="53" spans="1:11" ht="13.5" thickBot="1">
      <c r="A53" s="101" t="s">
        <v>44</v>
      </c>
      <c r="B53" s="102"/>
      <c r="C53" s="102"/>
      <c r="D53" s="103">
        <v>1428.5714285714287</v>
      </c>
      <c r="E53" s="76">
        <v>510500</v>
      </c>
      <c r="F53" s="102">
        <v>1189250</v>
      </c>
      <c r="G53" s="80">
        <v>2920</v>
      </c>
      <c r="H53" s="76">
        <v>145887815.1260504</v>
      </c>
      <c r="I53" s="102">
        <v>26039989.915966384</v>
      </c>
      <c r="J53" s="80">
        <v>4171428.571428572</v>
      </c>
      <c r="K53" s="81">
        <v>176099233.6134454</v>
      </c>
    </row>
    <row r="54" spans="1:11" ht="13.5" thickBot="1">
      <c r="A54" s="82"/>
      <c r="B54" s="83"/>
      <c r="C54" s="83"/>
      <c r="D54" s="83"/>
      <c r="E54" s="155"/>
      <c r="F54" s="83"/>
      <c r="G54" s="83"/>
      <c r="H54" s="84"/>
      <c r="I54" s="84"/>
      <c r="J54" s="84"/>
      <c r="K54" s="84"/>
    </row>
    <row r="55" spans="1:11" ht="18">
      <c r="A55" s="156" t="s">
        <v>51</v>
      </c>
      <c r="B55" s="157"/>
      <c r="C55" s="157"/>
      <c r="D55" s="157"/>
      <c r="E55" s="158" t="s">
        <v>32</v>
      </c>
      <c r="F55" s="159"/>
      <c r="G55" s="160"/>
      <c r="H55" s="161" t="s">
        <v>52</v>
      </c>
      <c r="I55" s="162"/>
      <c r="J55" s="163"/>
      <c r="K55" s="164" t="s">
        <v>34</v>
      </c>
    </row>
    <row r="56" spans="1:11" ht="18.75" thickBot="1">
      <c r="A56" s="165"/>
      <c r="B56" s="166"/>
      <c r="C56" s="166"/>
      <c r="D56" s="166"/>
      <c r="E56" s="43" t="s">
        <v>39</v>
      </c>
      <c r="F56" s="45" t="s">
        <v>40</v>
      </c>
      <c r="G56" s="44" t="s">
        <v>41</v>
      </c>
      <c r="H56" s="43" t="s">
        <v>39</v>
      </c>
      <c r="I56" s="47" t="s">
        <v>40</v>
      </c>
      <c r="J56" s="48" t="s">
        <v>42</v>
      </c>
      <c r="K56" s="49" t="s">
        <v>44</v>
      </c>
    </row>
    <row r="57" spans="1:11" ht="16.5" thickBot="1">
      <c r="A57" s="27" t="s">
        <v>53</v>
      </c>
      <c r="B57" s="28"/>
      <c r="C57" s="28"/>
      <c r="D57" s="28"/>
      <c r="E57" s="124"/>
      <c r="F57" s="124"/>
      <c r="G57" s="124"/>
      <c r="H57" s="124"/>
      <c r="I57" s="167"/>
      <c r="J57" s="167"/>
      <c r="K57" s="106"/>
    </row>
    <row r="58" spans="1:11" ht="13.5" thickBot="1">
      <c r="A58" s="168" t="s">
        <v>29</v>
      </c>
      <c r="B58" s="169"/>
      <c r="C58" s="169"/>
      <c r="D58" s="170"/>
      <c r="E58" s="56">
        <v>31462827</v>
      </c>
      <c r="F58" s="56">
        <v>9103409</v>
      </c>
      <c r="G58" s="56">
        <v>596925</v>
      </c>
      <c r="H58" s="56">
        <v>1494471255.462185</v>
      </c>
      <c r="I58" s="56">
        <v>199554113.44537818</v>
      </c>
      <c r="J58" s="56">
        <v>106342941.17647061</v>
      </c>
      <c r="K58" s="171">
        <v>1800368310.0840337</v>
      </c>
    </row>
    <row r="59" spans="1:11" ht="13.5" thickBot="1">
      <c r="A59" s="168" t="s">
        <v>54</v>
      </c>
      <c r="B59" s="172"/>
      <c r="C59" s="172"/>
      <c r="D59" s="173"/>
      <c r="E59" s="174">
        <v>19300000</v>
      </c>
      <c r="F59" s="174">
        <v>22684429</v>
      </c>
      <c r="G59" s="174">
        <v>243000</v>
      </c>
      <c r="H59" s="174">
        <v>5050031862.184874</v>
      </c>
      <c r="I59" s="174">
        <v>523202564.7058824</v>
      </c>
      <c r="J59" s="174">
        <v>347142857.1428572</v>
      </c>
      <c r="K59" s="171">
        <v>5920377284.033613</v>
      </c>
    </row>
    <row r="60" spans="1:11" ht="13.5" thickBot="1">
      <c r="A60" s="175" t="s">
        <v>43</v>
      </c>
      <c r="B60" s="176"/>
      <c r="C60" s="176"/>
      <c r="D60" s="176"/>
      <c r="E60" s="177">
        <v>50762827</v>
      </c>
      <c r="F60" s="177">
        <v>31787838</v>
      </c>
      <c r="G60" s="177">
        <v>839925</v>
      </c>
      <c r="H60" s="177">
        <v>6544503117.6470585</v>
      </c>
      <c r="I60" s="177">
        <v>722756678.1512606</v>
      </c>
      <c r="J60" s="177">
        <v>453485798.31932783</v>
      </c>
      <c r="K60" s="178">
        <v>7720745594.117647</v>
      </c>
    </row>
    <row r="61" spans="1:11" ht="12.75">
      <c r="A61" s="82"/>
      <c r="B61" s="179"/>
      <c r="C61" s="179"/>
      <c r="D61" s="179"/>
      <c r="E61" s="83"/>
      <c r="F61" s="83"/>
      <c r="G61" s="83"/>
      <c r="H61" s="83"/>
      <c r="I61" s="83"/>
      <c r="J61" s="83"/>
      <c r="K61" s="180"/>
    </row>
    <row r="62" spans="1:11" ht="16.5" thickBot="1">
      <c r="A62" s="181" t="s">
        <v>55</v>
      </c>
      <c r="B62" s="179"/>
      <c r="C62" s="179"/>
      <c r="D62" s="179"/>
      <c r="E62" s="83"/>
      <c r="F62" s="83"/>
      <c r="G62" s="83"/>
      <c r="H62" s="83"/>
      <c r="I62" s="83"/>
      <c r="J62" s="83"/>
      <c r="K62" s="180"/>
    </row>
    <row r="63" spans="1:11" ht="13.5" thickBot="1">
      <c r="A63" s="168" t="s">
        <v>56</v>
      </c>
      <c r="B63" s="169"/>
      <c r="C63" s="169"/>
      <c r="D63" s="170"/>
      <c r="E63" s="56">
        <v>183960</v>
      </c>
      <c r="F63" s="182">
        <v>19543</v>
      </c>
      <c r="G63" s="182">
        <v>6428</v>
      </c>
      <c r="H63" s="182">
        <v>8330588.2352941185</v>
      </c>
      <c r="I63" s="182">
        <v>402446.218487395</v>
      </c>
      <c r="J63" s="183">
        <v>1145156.3025210085</v>
      </c>
      <c r="K63" s="171">
        <v>9878190.756302522</v>
      </c>
    </row>
    <row r="64" spans="1:11" ht="13.5" thickBot="1">
      <c r="A64" s="184" t="s">
        <v>45</v>
      </c>
      <c r="B64" s="185"/>
      <c r="C64" s="185"/>
      <c r="D64" s="179"/>
      <c r="E64" s="186">
        <v>510500</v>
      </c>
      <c r="F64" s="187">
        <v>1189250</v>
      </c>
      <c r="G64" s="187">
        <v>2920</v>
      </c>
      <c r="H64" s="187">
        <v>145887815.1260504</v>
      </c>
      <c r="I64" s="187">
        <v>26039989.915966384</v>
      </c>
      <c r="J64" s="83">
        <v>4171428.571428572</v>
      </c>
      <c r="K64" s="171">
        <v>176099233.61344537</v>
      </c>
    </row>
    <row r="65" spans="1:11" ht="13.5" thickBot="1">
      <c r="A65" s="175" t="s">
        <v>43</v>
      </c>
      <c r="B65" s="176"/>
      <c r="C65" s="176"/>
      <c r="D65" s="176"/>
      <c r="E65" s="177">
        <v>694460</v>
      </c>
      <c r="F65" s="177">
        <v>1208793</v>
      </c>
      <c r="G65" s="177">
        <v>9348</v>
      </c>
      <c r="H65" s="177">
        <v>154218403.36134452</v>
      </c>
      <c r="I65" s="177">
        <v>26442436.13445378</v>
      </c>
      <c r="J65" s="177">
        <v>5316584.87394958</v>
      </c>
      <c r="K65" s="188">
        <v>185977424.3697479</v>
      </c>
    </row>
    <row r="66" spans="1:11" ht="12.75">
      <c r="A66" s="83"/>
      <c r="B66" s="83"/>
      <c r="C66" s="83"/>
      <c r="D66" s="83"/>
      <c r="E66" s="83"/>
      <c r="F66" s="83"/>
      <c r="G66" s="83"/>
      <c r="H66" s="83"/>
      <c r="I66" s="106"/>
      <c r="J66" s="106"/>
      <c r="K66" s="180"/>
    </row>
    <row r="67" spans="1:11" ht="18.75" thickBot="1">
      <c r="A67" s="189" t="s">
        <v>57</v>
      </c>
      <c r="B67" s="190"/>
      <c r="C67" s="190"/>
      <c r="D67" s="190"/>
      <c r="E67" s="190"/>
      <c r="F67" s="190"/>
      <c r="G67" s="190"/>
      <c r="H67" s="190"/>
      <c r="I67" s="191"/>
      <c r="J67" s="191"/>
      <c r="K67" s="192"/>
    </row>
    <row r="68" spans="1:11" ht="16.5" thickBot="1">
      <c r="A68" s="193" t="s">
        <v>29</v>
      </c>
      <c r="B68" s="194"/>
      <c r="C68" s="194"/>
      <c r="D68" s="195"/>
      <c r="E68" s="196">
        <v>31646787</v>
      </c>
      <c r="F68" s="196">
        <v>9122952</v>
      </c>
      <c r="G68" s="196">
        <v>603353</v>
      </c>
      <c r="H68" s="196">
        <v>1502801843.697479</v>
      </c>
      <c r="I68" s="196">
        <v>199956559.66386557</v>
      </c>
      <c r="J68" s="197">
        <v>107488097.47899161</v>
      </c>
      <c r="K68" s="198">
        <v>1810246500.840336</v>
      </c>
    </row>
    <row r="69" spans="1:11" ht="16.5" thickBot="1">
      <c r="A69" s="199" t="s">
        <v>45</v>
      </c>
      <c r="B69" s="200"/>
      <c r="C69" s="200"/>
      <c r="D69" s="201"/>
      <c r="E69" s="196">
        <v>19810500</v>
      </c>
      <c r="F69" s="196">
        <v>23873679</v>
      </c>
      <c r="G69" s="196">
        <v>245920</v>
      </c>
      <c r="H69" s="196">
        <v>5195919677.310924</v>
      </c>
      <c r="I69" s="196">
        <v>549242554.6218487</v>
      </c>
      <c r="J69" s="197">
        <v>351314285.7142858</v>
      </c>
      <c r="K69" s="198">
        <v>6096476517.6470585</v>
      </c>
    </row>
    <row r="70" spans="1:11" ht="16.5" thickBot="1">
      <c r="A70" s="202" t="s">
        <v>44</v>
      </c>
      <c r="B70" s="203"/>
      <c r="C70" s="203"/>
      <c r="D70" s="203"/>
      <c r="E70" s="204">
        <v>51457287</v>
      </c>
      <c r="F70" s="204">
        <v>32996631</v>
      </c>
      <c r="G70" s="204">
        <v>849273</v>
      </c>
      <c r="H70" s="204">
        <v>6698721521.008403</v>
      </c>
      <c r="I70" s="204">
        <v>749199114.2857143</v>
      </c>
      <c r="J70" s="204">
        <v>458802383.1932774</v>
      </c>
      <c r="K70" s="204">
        <v>7906723018.487394</v>
      </c>
    </row>
  </sheetData>
  <printOptions/>
  <pageMargins left="0.38" right="0.37" top="0.86" bottom="0.57" header="0.4921259845" footer="0.31"/>
  <pageSetup horizontalDpi="300" verticalDpi="300" orientation="landscape" paperSize="9" r:id="rId1"/>
  <headerFooter alignWithMargins="0">
    <oddHeader>&amp;RPríloha č. 10c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Kukučka</dc:creator>
  <cp:keywords/>
  <dc:description/>
  <cp:lastModifiedBy>Sefcik</cp:lastModifiedBy>
  <cp:lastPrinted>2003-11-19T08:32:01Z</cp:lastPrinted>
  <dcterms:created xsi:type="dcterms:W3CDTF">2003-08-26T16:14:25Z</dcterms:created>
  <dcterms:modified xsi:type="dcterms:W3CDTF">2003-11-19T08:35:47Z</dcterms:modified>
  <cp:category/>
  <cp:version/>
  <cp:contentType/>
  <cp:contentStatus/>
</cp:coreProperties>
</file>