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<sst xmlns="http://schemas.openxmlformats.org/spreadsheetml/2006/main" count="35" uniqueCount="31">
  <si>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Ukazovateľ</t>
  </si>
  <si>
    <t>Čerpanie</t>
  </si>
  <si>
    <t xml:space="preserve">% plnenia k </t>
  </si>
  <si>
    <t>uprav. rozp.</t>
  </si>
  <si>
    <t>Upravený rozpo-</t>
  </si>
  <si>
    <t>v tis. Sk</t>
  </si>
  <si>
    <t>z toho:</t>
  </si>
  <si>
    <t>04.4.3.1 - MVRR SR</t>
  </si>
  <si>
    <t>Schválený roz-</t>
  </si>
  <si>
    <t>711 - Nákup pozemkov a nehmotných aktív</t>
  </si>
  <si>
    <t>713 - Nákup kancelárskych strojov, zariadení</t>
  </si>
  <si>
    <t>KAPITÁLOVÉ VÝDAVKY SPOLU</t>
  </si>
  <si>
    <t>714 - Nákup dopravných prostriedkov všetkých druhov</t>
  </si>
  <si>
    <t>Vypracovala: Ing. Krajanová</t>
  </si>
  <si>
    <t>04.1.2 - Všeobecná pracovná oblasť</t>
  </si>
  <si>
    <t>04. EKONOMICKÁ OBLASŤ</t>
  </si>
  <si>
    <t>716 - Prípravná a projektová dokumentácia</t>
  </si>
  <si>
    <t>710 - Obstarávanie kap. aktív - štrukturálne fondy (prostriedky EÚ)</t>
  </si>
  <si>
    <t>710 - Obstarávanie kap. aktív - štrukturálne fondy (spolufin. ŠF)</t>
  </si>
  <si>
    <t>720 - Kapitálové transfery - štrukturálne fondy (prostr. EÚ)</t>
  </si>
  <si>
    <t>720 - Kapitálové transfery - štrukturálne fondy (spolufin.ŠF)</t>
  </si>
  <si>
    <t>04.4.3 - Výstavba (RO v pôsobnosti MVRR SR)</t>
  </si>
  <si>
    <t>počet na r. 2005</t>
  </si>
  <si>
    <t>713 - Nákup strojov, prístrojov a zariadení</t>
  </si>
  <si>
    <t>02.1.0.3. Hospodárska mobilizácia</t>
  </si>
  <si>
    <t>v tom:</t>
  </si>
  <si>
    <t>710 - obstarávanie kap. aktív</t>
  </si>
  <si>
    <t>717 - Realizácia stavieb</t>
  </si>
  <si>
    <t>čet k 31.12.2005</t>
  </si>
  <si>
    <t>k 31.12.2005</t>
  </si>
  <si>
    <t>Dátum: 06.02.2006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</si>
</sst>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1" fillId="2" borderId="11" xfId="0" applyNumberFormat="1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9"/>
  <sheetViews>
    <sheetView tabSelected="1" workbookViewId="0" topLeftCell="A4">
      <selection activeCell="E19" sqref="E19"/>
    </sheetView>
  </sheetViews>
  <sheetFormatPr defaultColWidth="9.00390625" defaultRowHeight="12.75"/>
  <cols>
    <col min="1" max="1" width="56.00390625" style="0" customWidth="1"/>
    <col min="2" max="2" width="15.25390625" style="0" customWidth="1"/>
    <col min="3" max="3" width="15.875" style="0" customWidth="1"/>
    <col min="4" max="4" width="13.625" style="0" customWidth="1"/>
    <col min="5" max="5" width="13.00390625" style="0" customWidth="1"/>
  </cols>
  <sheetData>
    <row r="3" ht="12.75">
      <c r="E3" s="14" t="s">
        <v>5</v>
      </c>
    </row>
    <row r="4" spans="1:5" s="1" customFormat="1" ht="12.75">
      <c r="A4" s="5" t="s">
        <v>0</v>
      </c>
      <c r="B4" s="9" t="s">
        <v>8</v>
      </c>
      <c r="C4" s="11" t="s">
        <v>4</v>
      </c>
      <c r="D4" s="9" t="s">
        <v>1</v>
      </c>
      <c r="E4" s="6" t="s">
        <v>2</v>
      </c>
    </row>
    <row r="5" spans="1:5" s="1" customFormat="1" ht="12.75">
      <c r="A5" s="7"/>
      <c r="B5" s="10" t="s">
        <v>22</v>
      </c>
      <c r="C5" s="12" t="s">
        <v>28</v>
      </c>
      <c r="D5" s="10" t="s">
        <v>29</v>
      </c>
      <c r="E5" s="8" t="s">
        <v>3</v>
      </c>
    </row>
    <row r="6" spans="1:5" s="1" customFormat="1" ht="12.75">
      <c r="A6" s="25"/>
      <c r="B6" s="30"/>
      <c r="C6" s="31"/>
      <c r="D6" s="30"/>
      <c r="E6" s="26"/>
    </row>
    <row r="7" spans="1:5" s="1" customFormat="1" ht="12.75">
      <c r="A7" s="7" t="s">
        <v>24</v>
      </c>
      <c r="B7" s="32">
        <v>0</v>
      </c>
      <c r="C7" s="32">
        <v>365</v>
      </c>
      <c r="D7" s="33">
        <v>363.8</v>
      </c>
      <c r="E7" s="34">
        <f>SUM(D7/C7)*100</f>
        <v>99.67123287671234</v>
      </c>
    </row>
    <row r="8" spans="1:5" s="1" customFormat="1" ht="12.75">
      <c r="A8" s="15" t="s">
        <v>25</v>
      </c>
      <c r="B8" s="28"/>
      <c r="C8" s="37"/>
      <c r="D8" s="36"/>
      <c r="E8" s="29"/>
    </row>
    <row r="9" spans="1:5" s="1" customFormat="1" ht="12.75">
      <c r="A9" s="15" t="s">
        <v>26</v>
      </c>
      <c r="B9" s="3">
        <v>0</v>
      </c>
      <c r="C9" s="35">
        <v>365</v>
      </c>
      <c r="D9" s="22">
        <v>363.8</v>
      </c>
      <c r="E9" s="13">
        <f>SUM(D9/C9)*100</f>
        <v>99.67123287671234</v>
      </c>
    </row>
    <row r="10" spans="1:5" s="1" customFormat="1" ht="12.75">
      <c r="A10" s="25"/>
      <c r="B10" s="30"/>
      <c r="C10" s="31"/>
      <c r="D10" s="30"/>
      <c r="E10" s="26"/>
    </row>
    <row r="11" spans="1:5" s="1" customFormat="1" ht="12.75">
      <c r="A11" s="7" t="s">
        <v>15</v>
      </c>
      <c r="B11" s="32">
        <f>B13+B20+B26</f>
        <v>1372240</v>
      </c>
      <c r="C11" s="32">
        <f>C13+C20+C26</f>
        <v>640848</v>
      </c>
      <c r="D11" s="33">
        <f>D13+D20+D26</f>
        <v>640625.8</v>
      </c>
      <c r="E11" s="34">
        <f>SUM(D11/C11)*100</f>
        <v>99.9653271914713</v>
      </c>
    </row>
    <row r="12" spans="1:5" s="1" customFormat="1" ht="12.75">
      <c r="A12" s="25"/>
      <c r="B12" s="30"/>
      <c r="C12" s="31"/>
      <c r="D12" s="30"/>
      <c r="E12" s="26"/>
    </row>
    <row r="13" spans="1:5" s="1" customFormat="1" ht="12.75">
      <c r="A13" s="7" t="s">
        <v>14</v>
      </c>
      <c r="B13" s="32">
        <f>B15+B16+B17+B18</f>
        <v>1355240</v>
      </c>
      <c r="C13" s="32">
        <f>C15+C16+C17+C18</f>
        <v>587274</v>
      </c>
      <c r="D13" s="33">
        <f>D15+D16+D17+D18</f>
        <v>587271.5000000001</v>
      </c>
      <c r="E13" s="34">
        <f>SUM(D13/C13)*100</f>
        <v>99.99957430432815</v>
      </c>
    </row>
    <row r="14" spans="1:5" s="1" customFormat="1" ht="12.75">
      <c r="A14" s="15" t="s">
        <v>6</v>
      </c>
      <c r="B14" s="3"/>
      <c r="C14" s="4"/>
      <c r="D14" s="22"/>
      <c r="E14" s="13"/>
    </row>
    <row r="15" spans="1:5" s="27" customFormat="1" ht="12.75">
      <c r="A15" s="15" t="s">
        <v>17</v>
      </c>
      <c r="B15" s="3">
        <v>10739</v>
      </c>
      <c r="C15" s="35">
        <v>41062</v>
      </c>
      <c r="D15" s="22">
        <v>41061.9</v>
      </c>
      <c r="E15" s="13">
        <f>SUM(D15/C15)*100</f>
        <v>99.99975646583216</v>
      </c>
    </row>
    <row r="16" spans="1:5" s="27" customFormat="1" ht="12.75">
      <c r="A16" s="15" t="s">
        <v>18</v>
      </c>
      <c r="B16" s="3">
        <v>4324</v>
      </c>
      <c r="C16" s="35">
        <v>13689</v>
      </c>
      <c r="D16" s="22">
        <v>13687.4</v>
      </c>
      <c r="E16" s="13">
        <f>SUM(D16/C16)*100</f>
        <v>99.98831178318358</v>
      </c>
    </row>
    <row r="17" spans="1:5" s="27" customFormat="1" ht="12.75">
      <c r="A17" s="15" t="s">
        <v>19</v>
      </c>
      <c r="B17" s="3">
        <v>917350</v>
      </c>
      <c r="C17" s="35">
        <v>489901</v>
      </c>
      <c r="D17" s="22">
        <v>489900.4</v>
      </c>
      <c r="E17" s="13">
        <f>SUM(D17/C17)*100</f>
        <v>99.99987752627572</v>
      </c>
    </row>
    <row r="18" spans="1:5" s="27" customFormat="1" ht="12.75">
      <c r="A18" s="15" t="s">
        <v>20</v>
      </c>
      <c r="B18" s="3">
        <v>422827</v>
      </c>
      <c r="C18" s="35">
        <v>42622</v>
      </c>
      <c r="D18" s="22">
        <v>42621.8</v>
      </c>
      <c r="E18" s="13">
        <f>SUM(D18/C18)*100</f>
        <v>99.99953075876309</v>
      </c>
    </row>
    <row r="19" spans="1:5" s="1" customFormat="1" ht="12.75">
      <c r="A19" s="15"/>
      <c r="B19" s="3"/>
      <c r="C19" s="4"/>
      <c r="D19" s="22"/>
      <c r="E19" s="13"/>
    </row>
    <row r="20" spans="1:5" s="1" customFormat="1" ht="12.75">
      <c r="A20" s="7" t="s">
        <v>21</v>
      </c>
      <c r="B20" s="32">
        <f>B23+B24</f>
        <v>8400</v>
      </c>
      <c r="C20" s="32">
        <f>C23+C24+C22</f>
        <v>8400</v>
      </c>
      <c r="D20" s="33">
        <f>D23+D24+D22</f>
        <v>8380.1</v>
      </c>
      <c r="E20" s="34">
        <f>SUM(D20/C20)*100</f>
        <v>99.76309523809525</v>
      </c>
    </row>
    <row r="21" spans="1:5" s="1" customFormat="1" ht="12.75">
      <c r="A21" s="15" t="s">
        <v>6</v>
      </c>
      <c r="B21" s="3"/>
      <c r="C21" s="4"/>
      <c r="D21" s="22"/>
      <c r="E21" s="13"/>
    </row>
    <row r="22" spans="1:5" s="1" customFormat="1" ht="12.75">
      <c r="A22" s="15" t="s">
        <v>9</v>
      </c>
      <c r="B22" s="3">
        <v>0</v>
      </c>
      <c r="C22" s="4">
        <v>98</v>
      </c>
      <c r="D22" s="22">
        <v>97.6</v>
      </c>
      <c r="E22" s="13">
        <f>SUM(D22/C22)*100</f>
        <v>99.59183673469387</v>
      </c>
    </row>
    <row r="23" spans="1:5" s="1" customFormat="1" ht="12.75">
      <c r="A23" s="15" t="s">
        <v>23</v>
      </c>
      <c r="B23" s="3">
        <v>1600</v>
      </c>
      <c r="C23" s="4">
        <v>1149</v>
      </c>
      <c r="D23" s="22">
        <v>689.7</v>
      </c>
      <c r="E23" s="13">
        <f>SUM(D23/C23)*100</f>
        <v>60.02610966057441</v>
      </c>
    </row>
    <row r="24" spans="1:5" s="27" customFormat="1" ht="12.75">
      <c r="A24" s="15" t="s">
        <v>12</v>
      </c>
      <c r="B24" s="3">
        <v>6800</v>
      </c>
      <c r="C24" s="4">
        <v>7153</v>
      </c>
      <c r="D24" s="22">
        <v>7592.8</v>
      </c>
      <c r="E24" s="13">
        <f>SUM(D24/C24)*100</f>
        <v>106.14846917377325</v>
      </c>
    </row>
    <row r="25" spans="1:5" s="1" customFormat="1" ht="12.75">
      <c r="A25" s="15"/>
      <c r="B25" s="3"/>
      <c r="C25" s="35"/>
      <c r="D25" s="22"/>
      <c r="E25" s="13"/>
    </row>
    <row r="26" spans="1:5" s="1" customFormat="1" ht="12.75">
      <c r="A26" s="7" t="s">
        <v>7</v>
      </c>
      <c r="B26" s="32">
        <f>B28+B29+B30+B31</f>
        <v>8600</v>
      </c>
      <c r="C26" s="32">
        <f>C28+C29+C30+C31+C32</f>
        <v>45174</v>
      </c>
      <c r="D26" s="33">
        <f>D28+D29+D30+D31+D32</f>
        <v>44974.2</v>
      </c>
      <c r="E26" s="34">
        <f>SUM(D26/C26)*100</f>
        <v>99.55771018727586</v>
      </c>
    </row>
    <row r="27" spans="1:5" s="1" customFormat="1" ht="12.75">
      <c r="A27" s="15" t="s">
        <v>6</v>
      </c>
      <c r="B27" s="3"/>
      <c r="C27" s="4"/>
      <c r="D27" s="22"/>
      <c r="E27" s="13"/>
    </row>
    <row r="28" spans="1:5" s="1" customFormat="1" ht="12.75">
      <c r="A28" s="15" t="s">
        <v>9</v>
      </c>
      <c r="B28" s="3">
        <v>1600</v>
      </c>
      <c r="C28" s="4">
        <v>3099</v>
      </c>
      <c r="D28" s="22">
        <v>3097.7</v>
      </c>
      <c r="E28" s="13">
        <f>SUM(D28/C28)*100</f>
        <v>99.95805098418845</v>
      </c>
    </row>
    <row r="29" spans="1:5" s="1" customFormat="1" ht="12.75">
      <c r="A29" s="15" t="s">
        <v>10</v>
      </c>
      <c r="B29" s="3">
        <v>4400</v>
      </c>
      <c r="C29" s="4">
        <v>31670</v>
      </c>
      <c r="D29" s="22">
        <v>31518.9</v>
      </c>
      <c r="E29" s="13">
        <f>SUM(D29/C29)*100</f>
        <v>99.52289232712347</v>
      </c>
    </row>
    <row r="30" spans="1:5" s="1" customFormat="1" ht="12.75">
      <c r="A30" s="15" t="s">
        <v>12</v>
      </c>
      <c r="B30" s="3">
        <v>2600</v>
      </c>
      <c r="C30" s="4">
        <v>0</v>
      </c>
      <c r="D30" s="22">
        <v>0</v>
      </c>
      <c r="E30" s="13">
        <v>0</v>
      </c>
    </row>
    <row r="31" spans="1:5" s="1" customFormat="1" ht="12.75">
      <c r="A31" s="15" t="s">
        <v>16</v>
      </c>
      <c r="B31" s="3">
        <v>0</v>
      </c>
      <c r="C31" s="35">
        <v>3657</v>
      </c>
      <c r="D31" s="22">
        <v>3657</v>
      </c>
      <c r="E31" s="13">
        <f>SUM(D31/C31)*100</f>
        <v>100</v>
      </c>
    </row>
    <row r="32" spans="1:5" s="1" customFormat="1" ht="12.75">
      <c r="A32" s="15" t="s">
        <v>27</v>
      </c>
      <c r="B32" s="3">
        <v>0</v>
      </c>
      <c r="C32" s="35">
        <v>6748</v>
      </c>
      <c r="D32" s="22">
        <v>6700.6</v>
      </c>
      <c r="E32" s="13">
        <f>SUM(D32/C32)*100</f>
        <v>99.29756965026675</v>
      </c>
    </row>
    <row r="33" spans="1:5" s="1" customFormat="1" ht="12.75">
      <c r="A33" s="16"/>
      <c r="B33" s="17"/>
      <c r="C33" s="18"/>
      <c r="D33" s="23"/>
      <c r="E33" s="13"/>
    </row>
    <row r="34" spans="1:5" s="1" customFormat="1" ht="12.75">
      <c r="A34" s="19" t="s">
        <v>11</v>
      </c>
      <c r="B34" s="20">
        <f>B7+B11</f>
        <v>1372240</v>
      </c>
      <c r="C34" s="20">
        <f>C7+C11</f>
        <v>641213</v>
      </c>
      <c r="D34" s="24">
        <f>D7+D11</f>
        <v>640989.6000000001</v>
      </c>
      <c r="E34" s="21">
        <f>SUM(D34/C34)*100</f>
        <v>99.96515978309861</v>
      </c>
    </row>
    <row r="35" spans="1:5" s="1" customFormat="1" ht="12.75">
      <c r="A35"/>
      <c r="B35" s="2"/>
      <c r="C35" s="2"/>
      <c r="D35" s="2"/>
      <c r="E35" s="2"/>
    </row>
    <row r="36" spans="1:5" s="1" customFormat="1" ht="12.75">
      <c r="A36" t="s">
        <v>30</v>
      </c>
      <c r="B36" s="2"/>
      <c r="C36" s="2"/>
      <c r="D36" s="2"/>
      <c r="E36" s="2"/>
    </row>
    <row r="37" spans="1:5" s="1" customFormat="1" ht="12.75">
      <c r="A37" t="s">
        <v>13</v>
      </c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</sheetData>
  <printOptions/>
  <pageMargins left="1.56" right="0.75" top="1" bottom="1" header="0.4921259845" footer="0.4921259845"/>
  <pageSetup horizontalDpi="600" verticalDpi="600" orientation="landscape" paperSize="9" r:id="rId1"/>
  <headerFooter alignWithMargins="0">
    <oddHeader xml:space="preserve">&amp;C&amp;"Arial CE,tučné"&amp;14Čerpanie kapitálových výdavkov   kapitoly MVRR SR k 31.12.2005 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krajanova</cp:lastModifiedBy>
  <cp:lastPrinted>2006-02-04T14:27:52Z</cp:lastPrinted>
  <dcterms:created xsi:type="dcterms:W3CDTF">2000-05-03T07:13:50Z</dcterms:created>
  <dcterms:modified xsi:type="dcterms:W3CDTF">2006-02-14T11:11:54Z</dcterms:modified>
  <cp:category/>
  <cp:version/>
  <cp:contentType/>
  <cp:contentStatus/>
</cp:coreProperties>
</file>