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4"/>
  </bookViews>
  <sheets>
    <sheet name="Tabuľka 7" sheetId="1" r:id="rId1"/>
    <sheet name="Tabuľka 8" sheetId="2" r:id="rId2"/>
    <sheet name="Tabuľka 9" sheetId="3" r:id="rId3"/>
    <sheet name="Tabuľka 10" sheetId="4" r:id="rId4"/>
    <sheet name="Tabuľka 11" sheetId="5" r:id="rId5"/>
    <sheet name="Tabuľka 12" sheetId="6" r:id="rId6"/>
    <sheet name="Tabuľka 13" sheetId="7" r:id="rId7"/>
  </sheets>
  <definedNames/>
  <calcPr fullCalcOnLoad="1"/>
</workbook>
</file>

<file path=xl/sharedStrings.xml><?xml version="1.0" encoding="utf-8"?>
<sst xmlns="http://schemas.openxmlformats.org/spreadsheetml/2006/main" count="231" uniqueCount="97">
  <si>
    <t>Tabuľka č. 7</t>
  </si>
  <si>
    <t>Podiely hlavných skupín zdrojov na celkovom počte SPÚ v organizáciách podliehajúcich dozoru v rokoch 1990 - 2006</t>
  </si>
  <si>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</si>
  <si>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</si>
  <si>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</si>
  <si>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</si>
  <si>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</si>
  <si>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</si>
  <si>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</si>
  <si>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</si>
  <si>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</si>
  <si>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</si>
  <si>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</si>
  <si>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</si>
  <si>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</si>
  <si>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</si>
  <si>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</si>
  <si>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</si>
  <si>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</si>
  <si>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</si>
  <si>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</si>
  <si>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</si>
  <si>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</si>
  <si>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</si>
  <si>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</si>
  <si>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</si>
  <si>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</si>
  <si>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</si>
  <si>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 xml:space="preserve">Podiely hlavných skupín zdrojov na celkovom počte ŤPÚ/ŤUZ v 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 rokoch 1990 - 2006</t>
    </r>
  </si>
  <si>
    <t>1.-6.</t>
  </si>
  <si>
    <t>mesiac</t>
  </si>
  <si>
    <t>7.-12.</t>
  </si>
  <si>
    <t>Tabuľka č. 9</t>
  </si>
  <si>
    <r>
      <t>Podiely jednotlivých skupín príčin na celkovom počte SPÚ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1990 - 2006</t>
    </r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</si>
  <si>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</si>
  <si>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</si>
  <si>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</si>
  <si>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</si>
  <si>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</si>
  <si>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</si>
  <si>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</si>
  <si>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</si>
  <si>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</si>
  <si>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</si>
  <si>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</si>
  <si>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</si>
  <si>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</si>
  <si>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</si>
  <si>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</si>
  <si>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r>
      <t xml:space="preserve">Spolu príčiny, za ktoré nesie zodpovednosť zamestnávateľ            </t>
    </r>
    <r>
      <rPr>
        <sz val="10"/>
        <color indexed="8"/>
        <rFont val="Times New Roman"/>
        <family val="1"/>
      </rPr>
      <t xml:space="preserve"> (kódy 1 až 7)</t>
    </r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</si>
  <si>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</si>
  <si>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</si>
  <si>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</si>
  <si>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</si>
  <si>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</si>
  <si>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</si>
  <si>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</si>
  <si>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</si>
  <si>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</si>
  <si>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</si>
  <si>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</si>
  <si>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</si>
  <si>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</si>
  <si>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</si>
  <si>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</si>
  <si>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</si>
  <si>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>Podiely jednotlivých skupín príčin na celkovom počte ŤPÚ/ŤUZ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1990 - 2006</t>
    </r>
  </si>
  <si>
    <t>1.- 6.</t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</si>
  <si>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</si>
  <si>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11</t>
  </si>
  <si>
    <t>Vývoj pracovnej úrazovosti a chorôb z povolania v SR v rokoch 1969 – 2006</t>
  </si>
  <si>
    <t>Rok</t>
  </si>
  <si>
    <t>Počet chorôb z povolania</t>
  </si>
  <si>
    <t>Priemerný počet nem. poistených zamestnan.</t>
  </si>
  <si>
    <t>Počet pracov. úrazov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</si>
  <si>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</si>
  <si>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</si>
  <si>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</si>
  <si>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</si>
  <si>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</si>
  <si>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</si>
  <si>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</si>
  <si>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Tabuľka č. 12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</si>
  <si>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 rokoch 1996 – 2006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</si>
  <si>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</si>
  <si>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</si>
  <si>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</si>
  <si>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</si>
  <si>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</si>
  <si>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</si>
  <si>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r>
      <t xml:space="preserve">Podiely jednotlivých skupín príčin na celkovom počte ostatných pracovných úrazov/registrovaných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1996 - 2006</t>
    </r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</si>
  <si>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</si>
  <si>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>Spolu iné príčiny</t>
    </r>
    <r>
      <rPr>
        <sz val="10"/>
        <color indexed="8"/>
        <rFont val="Times New Roman"/>
        <family val="1"/>
      </rPr>
      <t xml:space="preserve">           (kódy 11 až 14)</t>
    </r>
  </si>
  <si>
    <r>
      <t xml:space="preserve">Spolu príčiny, za ktoré nesie zodpovednosť zamestnávateľ         </t>
    </r>
    <r>
      <rPr>
        <sz val="10"/>
        <color indexed="8"/>
        <rFont val="Times New Roman"/>
        <family val="1"/>
      </rPr>
      <t xml:space="preserve"> (kódy 1 až 7)</t>
    </r>
  </si>
  <si>
    <t>Tabuľka č. 10</t>
  </si>
  <si>
    <r>
      <t xml:space="preserve">Spolu príčiny spočívajúce v konaní samotného postihnutého    </t>
    </r>
    <r>
      <rPr>
        <sz val="10"/>
        <color indexed="8"/>
        <rFont val="Times New Roman"/>
        <family val="1"/>
      </rPr>
      <t>(kódy 8 až 10)</t>
    </r>
  </si>
  <si>
    <t>Zdroj údajov: Publikácia Štatistického úradu Slovenskej republiky s názvom Pracovná neschopnosť pre chorobu a úraz za rok 2006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</si>
</sst>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0.000"/>
  </numFmts>
  <fonts count="17">
    <font>
      <sz val="10"/>
      <name val="Arial"/>
      <family val="0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gray125">
        <bgColor indexed="22"/>
      </patternFill>
    </fill>
    <fill>
      <patternFill patternType="gray125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15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1" fontId="16" fillId="0" borderId="5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16" fillId="0" borderId="13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5" fillId="4" borderId="5" xfId="0" applyNumberFormat="1" applyFont="1" applyFill="1" applyBorder="1" applyAlignment="1">
      <alignment horizontal="center" wrapText="1"/>
    </xf>
    <xf numFmtId="167" fontId="5" fillId="4" borderId="5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167" fontId="5" fillId="2" borderId="5" xfId="0" applyNumberFormat="1" applyFont="1" applyFill="1" applyBorder="1" applyAlignment="1">
      <alignment horizontal="center" wrapText="1"/>
    </xf>
    <xf numFmtId="2" fontId="16" fillId="0" borderId="5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68" fontId="3" fillId="3" borderId="1" xfId="0" applyNumberFormat="1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68" fontId="3" fillId="0" borderId="8" xfId="0" applyNumberFormat="1" applyFont="1" applyBorder="1" applyAlignment="1">
      <alignment horizontal="center" wrapText="1"/>
    </xf>
    <xf numFmtId="3" fontId="3" fillId="3" borderId="15" xfId="0" applyNumberFormat="1" applyFont="1" applyFill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5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:S1"/>
    </sheetView>
  </sheetViews>
  <sheetFormatPr defaultColWidth="9.140625" defaultRowHeight="12.75"/>
  <cols>
    <col min="1" max="1" width="5.7109375" style="0" customWidth="1"/>
    <col min="2" max="2" width="32.8515625" style="0" customWidth="1"/>
    <col min="3" max="19" width="5.7109375" style="0" customWidth="1"/>
  </cols>
  <sheetData>
    <row r="1" spans="1:19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9" thickBot="1">
      <c r="A3" s="11" t="s">
        <v>2</v>
      </c>
      <c r="B3" s="11" t="s">
        <v>3</v>
      </c>
      <c r="C3" s="11">
        <v>1990</v>
      </c>
      <c r="D3" s="11">
        <v>1991</v>
      </c>
      <c r="E3" s="11">
        <v>1992</v>
      </c>
      <c r="F3" s="11">
        <v>1993</v>
      </c>
      <c r="G3" s="11">
        <v>1994</v>
      </c>
      <c r="H3" s="11">
        <v>1995</v>
      </c>
      <c r="I3" s="11">
        <v>1996</v>
      </c>
      <c r="J3" s="11">
        <v>1997</v>
      </c>
      <c r="K3" s="11">
        <v>1998</v>
      </c>
      <c r="L3" s="11">
        <v>1999</v>
      </c>
      <c r="M3" s="11">
        <v>2000</v>
      </c>
      <c r="N3" s="11">
        <v>2001</v>
      </c>
      <c r="O3" s="11">
        <v>2002</v>
      </c>
      <c r="P3" s="11">
        <v>2003</v>
      </c>
      <c r="Q3" s="11">
        <v>2004</v>
      </c>
      <c r="R3" s="11">
        <v>2005</v>
      </c>
      <c r="S3" s="11">
        <v>2006</v>
      </c>
    </row>
    <row r="4" spans="1:19" ht="15" customHeight="1" thickTop="1">
      <c r="A4" s="9" t="s">
        <v>4</v>
      </c>
      <c r="B4" s="10" t="s">
        <v>5</v>
      </c>
      <c r="C4" s="9">
        <v>105</v>
      </c>
      <c r="D4" s="9">
        <v>63</v>
      </c>
      <c r="E4" s="9">
        <v>67</v>
      </c>
      <c r="F4" s="9">
        <v>57</v>
      </c>
      <c r="G4" s="9">
        <v>57</v>
      </c>
      <c r="H4" s="9">
        <v>57</v>
      </c>
      <c r="I4" s="9">
        <v>72</v>
      </c>
      <c r="J4" s="9">
        <v>59</v>
      </c>
      <c r="K4" s="9">
        <v>57</v>
      </c>
      <c r="L4" s="9">
        <v>67</v>
      </c>
      <c r="M4" s="9">
        <v>42</v>
      </c>
      <c r="N4" s="9">
        <v>50</v>
      </c>
      <c r="O4" s="9">
        <v>36</v>
      </c>
      <c r="P4" s="9">
        <v>43</v>
      </c>
      <c r="Q4" s="9">
        <v>39</v>
      </c>
      <c r="R4" s="9">
        <v>30</v>
      </c>
      <c r="S4" s="9">
        <v>40</v>
      </c>
    </row>
    <row r="5" spans="1:19" ht="25.5">
      <c r="A5" s="2" t="s">
        <v>6</v>
      </c>
      <c r="B5" s="3" t="s">
        <v>7</v>
      </c>
      <c r="C5" s="2">
        <v>11</v>
      </c>
      <c r="D5" s="2">
        <v>9</v>
      </c>
      <c r="E5" s="2">
        <v>7</v>
      </c>
      <c r="F5" s="2">
        <v>10</v>
      </c>
      <c r="G5" s="2">
        <v>1</v>
      </c>
      <c r="H5" s="2">
        <v>6</v>
      </c>
      <c r="I5" s="2">
        <v>4</v>
      </c>
      <c r="J5" s="2">
        <v>3</v>
      </c>
      <c r="K5" s="2">
        <v>4</v>
      </c>
      <c r="L5" s="2">
        <v>5</v>
      </c>
      <c r="M5" s="2">
        <v>3</v>
      </c>
      <c r="N5" s="2">
        <v>1</v>
      </c>
      <c r="O5" s="2">
        <v>2</v>
      </c>
      <c r="P5" s="2">
        <v>5</v>
      </c>
      <c r="Q5" s="2">
        <v>5</v>
      </c>
      <c r="R5" s="2">
        <v>3</v>
      </c>
      <c r="S5" s="2">
        <v>4</v>
      </c>
    </row>
    <row r="6" spans="1:19" ht="25.5">
      <c r="A6" s="2" t="s">
        <v>8</v>
      </c>
      <c r="B6" s="3" t="s">
        <v>9</v>
      </c>
      <c r="C6" s="2">
        <v>13</v>
      </c>
      <c r="D6" s="2">
        <v>12</v>
      </c>
      <c r="E6" s="2">
        <v>12</v>
      </c>
      <c r="F6" s="2">
        <v>6</v>
      </c>
      <c r="G6" s="2">
        <v>9</v>
      </c>
      <c r="H6" s="2">
        <v>6</v>
      </c>
      <c r="I6" s="2">
        <v>10</v>
      </c>
      <c r="J6" s="2">
        <v>3</v>
      </c>
      <c r="K6" s="2">
        <v>11</v>
      </c>
      <c r="L6" s="2">
        <v>4</v>
      </c>
      <c r="M6" s="2">
        <v>4</v>
      </c>
      <c r="N6" s="2">
        <v>6</v>
      </c>
      <c r="O6" s="2">
        <v>4</v>
      </c>
      <c r="P6" s="2">
        <v>6</v>
      </c>
      <c r="Q6" s="2">
        <v>2</v>
      </c>
      <c r="R6" s="2">
        <v>4</v>
      </c>
      <c r="S6" s="2">
        <v>9</v>
      </c>
    </row>
    <row r="7" spans="1:19" ht="25.5">
      <c r="A7" s="2" t="s">
        <v>10</v>
      </c>
      <c r="B7" s="3" t="s">
        <v>11</v>
      </c>
      <c r="C7" s="2">
        <v>43</v>
      </c>
      <c r="D7" s="2">
        <v>36</v>
      </c>
      <c r="E7" s="2">
        <v>26</v>
      </c>
      <c r="F7" s="2">
        <v>18</v>
      </c>
      <c r="G7" s="2">
        <v>20</v>
      </c>
      <c r="H7" s="2">
        <v>24</v>
      </c>
      <c r="I7" s="2">
        <v>22</v>
      </c>
      <c r="J7" s="2">
        <v>20</v>
      </c>
      <c r="K7" s="2">
        <v>25</v>
      </c>
      <c r="L7" s="2">
        <v>13</v>
      </c>
      <c r="M7" s="2">
        <v>14</v>
      </c>
      <c r="N7" s="2">
        <v>15</v>
      </c>
      <c r="O7" s="2">
        <v>20</v>
      </c>
      <c r="P7" s="2">
        <v>16</v>
      </c>
      <c r="Q7" s="2">
        <v>14</v>
      </c>
      <c r="R7" s="2">
        <v>16</v>
      </c>
      <c r="S7" s="2">
        <v>14</v>
      </c>
    </row>
    <row r="8" spans="1:19" ht="15" customHeight="1">
      <c r="A8" s="2" t="s">
        <v>12</v>
      </c>
      <c r="B8" s="3" t="s">
        <v>13</v>
      </c>
      <c r="C8" s="2">
        <v>19</v>
      </c>
      <c r="D8" s="2">
        <v>15</v>
      </c>
      <c r="E8" s="2">
        <v>12</v>
      </c>
      <c r="F8" s="2">
        <v>12</v>
      </c>
      <c r="G8" s="2">
        <v>15</v>
      </c>
      <c r="H8" s="2">
        <v>13</v>
      </c>
      <c r="I8" s="2">
        <v>16</v>
      </c>
      <c r="J8" s="2">
        <v>13</v>
      </c>
      <c r="K8" s="2">
        <v>7</v>
      </c>
      <c r="L8" s="2">
        <v>12</v>
      </c>
      <c r="M8" s="2">
        <v>6</v>
      </c>
      <c r="N8" s="2">
        <v>14</v>
      </c>
      <c r="O8" s="2">
        <v>5</v>
      </c>
      <c r="P8" s="2">
        <v>7</v>
      </c>
      <c r="Q8" s="2">
        <v>7</v>
      </c>
      <c r="R8" s="2">
        <v>9</v>
      </c>
      <c r="S8" s="2">
        <v>12</v>
      </c>
    </row>
    <row r="9" spans="1:19" ht="25.5">
      <c r="A9" s="2" t="s">
        <v>14</v>
      </c>
      <c r="B9" s="3" t="s">
        <v>15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1</v>
      </c>
      <c r="I9" s="2">
        <v>1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2</v>
      </c>
      <c r="P9" s="2">
        <v>0</v>
      </c>
      <c r="Q9" s="2">
        <v>0</v>
      </c>
      <c r="R9" s="2">
        <v>0</v>
      </c>
      <c r="S9" s="2">
        <v>0</v>
      </c>
    </row>
    <row r="10" spans="1:19" ht="25.5">
      <c r="A10" s="2" t="s">
        <v>16</v>
      </c>
      <c r="B10" s="3" t="s">
        <v>17</v>
      </c>
      <c r="C10" s="2">
        <v>10</v>
      </c>
      <c r="D10" s="2">
        <v>21</v>
      </c>
      <c r="E10" s="2">
        <v>11</v>
      </c>
      <c r="F10" s="2">
        <v>8</v>
      </c>
      <c r="G10" s="2">
        <v>7</v>
      </c>
      <c r="H10" s="2">
        <v>18</v>
      </c>
      <c r="I10" s="2">
        <v>15</v>
      </c>
      <c r="J10" s="2">
        <v>9</v>
      </c>
      <c r="K10" s="2">
        <v>10</v>
      </c>
      <c r="L10" s="2">
        <v>4</v>
      </c>
      <c r="M10" s="2">
        <v>5</v>
      </c>
      <c r="N10" s="2">
        <v>4</v>
      </c>
      <c r="O10" s="2">
        <v>2</v>
      </c>
      <c r="P10" s="2">
        <v>4</v>
      </c>
      <c r="Q10" s="2">
        <v>2</v>
      </c>
      <c r="R10" s="2">
        <v>3</v>
      </c>
      <c r="S10" s="2">
        <v>2</v>
      </c>
    </row>
    <row r="11" spans="1:19" ht="25.5">
      <c r="A11" s="2" t="s">
        <v>18</v>
      </c>
      <c r="B11" s="3" t="s">
        <v>19</v>
      </c>
      <c r="C11" s="2">
        <v>1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2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12.75">
      <c r="A12" s="2" t="s">
        <v>20</v>
      </c>
      <c r="B12" s="3" t="s">
        <v>21</v>
      </c>
      <c r="C12" s="2">
        <v>11</v>
      </c>
      <c r="D12" s="2">
        <v>9</v>
      </c>
      <c r="E12" s="2">
        <v>10</v>
      </c>
      <c r="F12" s="2">
        <v>8</v>
      </c>
      <c r="G12" s="2">
        <v>9</v>
      </c>
      <c r="H12" s="2">
        <v>11</v>
      </c>
      <c r="I12" s="2">
        <v>8</v>
      </c>
      <c r="J12" s="2">
        <v>4</v>
      </c>
      <c r="K12" s="2">
        <v>8</v>
      </c>
      <c r="L12" s="2">
        <v>6</v>
      </c>
      <c r="M12" s="2">
        <v>3</v>
      </c>
      <c r="N12" s="2">
        <v>5</v>
      </c>
      <c r="O12" s="2">
        <v>7</v>
      </c>
      <c r="P12" s="2">
        <v>6</v>
      </c>
      <c r="Q12" s="2">
        <v>3</v>
      </c>
      <c r="R12" s="2">
        <v>3</v>
      </c>
      <c r="S12" s="2">
        <v>2</v>
      </c>
    </row>
    <row r="13" spans="1:19" ht="12.75">
      <c r="A13" s="2" t="s">
        <v>22</v>
      </c>
      <c r="B13" s="3" t="s">
        <v>23</v>
      </c>
      <c r="C13" s="2">
        <v>6</v>
      </c>
      <c r="D13" s="2">
        <v>6</v>
      </c>
      <c r="E13" s="2">
        <v>3</v>
      </c>
      <c r="F13" s="2">
        <v>4</v>
      </c>
      <c r="G13" s="2">
        <v>4</v>
      </c>
      <c r="H13" s="2">
        <v>2</v>
      </c>
      <c r="I13" s="2">
        <v>2</v>
      </c>
      <c r="J13" s="2">
        <v>3</v>
      </c>
      <c r="K13" s="2">
        <v>5</v>
      </c>
      <c r="L13" s="2">
        <v>4</v>
      </c>
      <c r="M13" s="2">
        <v>8</v>
      </c>
      <c r="N13" s="2">
        <v>3</v>
      </c>
      <c r="O13" s="2">
        <v>5</v>
      </c>
      <c r="P13" s="2">
        <v>4</v>
      </c>
      <c r="Q13" s="2">
        <v>2</v>
      </c>
      <c r="R13" s="2">
        <v>2</v>
      </c>
      <c r="S13" s="2">
        <v>1</v>
      </c>
    </row>
    <row r="14" spans="1:19" ht="13.5" thickBot="1">
      <c r="A14" s="12" t="s">
        <v>24</v>
      </c>
      <c r="B14" s="13" t="s">
        <v>25</v>
      </c>
      <c r="C14" s="12">
        <v>6</v>
      </c>
      <c r="D14" s="12">
        <v>1</v>
      </c>
      <c r="E14" s="12">
        <v>1</v>
      </c>
      <c r="F14" s="12">
        <v>1</v>
      </c>
      <c r="G14" s="12">
        <v>0</v>
      </c>
      <c r="H14" s="12">
        <v>1</v>
      </c>
      <c r="I14" s="12">
        <v>1</v>
      </c>
      <c r="J14" s="12">
        <v>1</v>
      </c>
      <c r="K14" s="12">
        <v>2</v>
      </c>
      <c r="L14" s="12">
        <v>1</v>
      </c>
      <c r="M14" s="12">
        <v>1</v>
      </c>
      <c r="N14" s="12">
        <v>2</v>
      </c>
      <c r="O14" s="12">
        <v>2</v>
      </c>
      <c r="P14" s="12">
        <v>1</v>
      </c>
      <c r="Q14" s="12">
        <v>1</v>
      </c>
      <c r="R14" s="12">
        <v>1</v>
      </c>
      <c r="S14" s="12">
        <v>1</v>
      </c>
    </row>
    <row r="15" spans="1:19" ht="13.5" thickTop="1">
      <c r="A15" s="14"/>
      <c r="B15" s="15" t="s">
        <v>26</v>
      </c>
      <c r="C15" s="16">
        <f>SUM(C4:C14)</f>
        <v>225</v>
      </c>
      <c r="D15" s="16">
        <f aca="true" t="shared" si="0" ref="D15:S15">SUM(D4:D14)</f>
        <v>173</v>
      </c>
      <c r="E15" s="16">
        <f t="shared" si="0"/>
        <v>149</v>
      </c>
      <c r="F15" s="16">
        <f t="shared" si="0"/>
        <v>124</v>
      </c>
      <c r="G15" s="16">
        <f t="shared" si="0"/>
        <v>124</v>
      </c>
      <c r="H15" s="16">
        <f t="shared" si="0"/>
        <v>139</v>
      </c>
      <c r="I15" s="16">
        <f t="shared" si="0"/>
        <v>151</v>
      </c>
      <c r="J15" s="16">
        <f t="shared" si="0"/>
        <v>117</v>
      </c>
      <c r="K15" s="16">
        <f t="shared" si="0"/>
        <v>132</v>
      </c>
      <c r="L15" s="16">
        <f t="shared" si="0"/>
        <v>116</v>
      </c>
      <c r="M15" s="16">
        <f t="shared" si="0"/>
        <v>87</v>
      </c>
      <c r="N15" s="16">
        <f t="shared" si="0"/>
        <v>100</v>
      </c>
      <c r="O15" s="16">
        <f t="shared" si="0"/>
        <v>85</v>
      </c>
      <c r="P15" s="16">
        <f t="shared" si="0"/>
        <v>92</v>
      </c>
      <c r="Q15" s="16">
        <f t="shared" si="0"/>
        <v>75</v>
      </c>
      <c r="R15" s="16">
        <f t="shared" si="0"/>
        <v>71</v>
      </c>
      <c r="S15" s="16">
        <f t="shared" si="0"/>
        <v>85</v>
      </c>
    </row>
  </sheetData>
  <mergeCells count="2">
    <mergeCell ref="A2:S2"/>
    <mergeCell ref="A1:S1"/>
  </mergeCells>
  <printOptions/>
  <pageMargins left="0.59" right="0.59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B1">
      <selection activeCell="A1" sqref="A1:T1"/>
    </sheetView>
  </sheetViews>
  <sheetFormatPr defaultColWidth="9.140625" defaultRowHeight="12.75"/>
  <cols>
    <col min="1" max="1" width="5.7109375" style="0" customWidth="1"/>
    <col min="2" max="2" width="32.8515625" style="0" customWidth="1"/>
    <col min="3" max="20" width="5.7109375" style="0" customWidth="1"/>
  </cols>
  <sheetData>
    <row r="1" spans="1:20" ht="12.7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.7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5" customHeight="1">
      <c r="A3" s="82" t="s">
        <v>2</v>
      </c>
      <c r="B3" s="82" t="s">
        <v>3</v>
      </c>
      <c r="C3" s="82">
        <v>1990</v>
      </c>
      <c r="D3" s="82">
        <v>1991</v>
      </c>
      <c r="E3" s="82">
        <v>1992</v>
      </c>
      <c r="F3" s="82">
        <v>1993</v>
      </c>
      <c r="G3" s="82">
        <v>1994</v>
      </c>
      <c r="H3" s="82">
        <v>1995</v>
      </c>
      <c r="I3" s="82">
        <v>1996</v>
      </c>
      <c r="J3" s="82">
        <v>1997</v>
      </c>
      <c r="K3" s="82">
        <v>1998</v>
      </c>
      <c r="L3" s="82">
        <v>1999</v>
      </c>
      <c r="M3" s="82">
        <v>2000</v>
      </c>
      <c r="N3" s="82">
        <v>2001</v>
      </c>
      <c r="O3" s="82">
        <v>2002</v>
      </c>
      <c r="P3" s="82">
        <v>2003</v>
      </c>
      <c r="Q3" s="82">
        <v>2004</v>
      </c>
      <c r="R3" s="82">
        <v>2005</v>
      </c>
      <c r="S3" s="82">
        <v>2006</v>
      </c>
      <c r="T3" s="82"/>
    </row>
    <row r="4" spans="1:20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" t="s">
        <v>29</v>
      </c>
      <c r="T4" s="8" t="s">
        <v>31</v>
      </c>
    </row>
    <row r="5" spans="1:20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" t="s">
        <v>30</v>
      </c>
      <c r="T5" s="8" t="s">
        <v>30</v>
      </c>
    </row>
    <row r="6" spans="1:20" ht="15" customHeight="1">
      <c r="A6" s="2" t="s">
        <v>4</v>
      </c>
      <c r="B6" s="3" t="s">
        <v>5</v>
      </c>
      <c r="C6" s="2">
        <v>127</v>
      </c>
      <c r="D6" s="2">
        <v>75</v>
      </c>
      <c r="E6" s="2">
        <v>74</v>
      </c>
      <c r="F6" s="2">
        <v>75</v>
      </c>
      <c r="G6" s="2">
        <v>67</v>
      </c>
      <c r="H6" s="2">
        <v>73</v>
      </c>
      <c r="I6" s="2">
        <v>96</v>
      </c>
      <c r="J6" s="2">
        <v>97</v>
      </c>
      <c r="K6" s="2">
        <v>90</v>
      </c>
      <c r="L6" s="2">
        <v>67</v>
      </c>
      <c r="M6" s="2">
        <v>61</v>
      </c>
      <c r="N6" s="2">
        <v>70</v>
      </c>
      <c r="O6" s="2">
        <v>41</v>
      </c>
      <c r="P6" s="2">
        <v>51</v>
      </c>
      <c r="Q6" s="2">
        <v>44</v>
      </c>
      <c r="R6" s="2">
        <v>48</v>
      </c>
      <c r="S6" s="2">
        <v>21</v>
      </c>
      <c r="T6" s="2">
        <v>77</v>
      </c>
    </row>
    <row r="7" spans="1:20" ht="25.5">
      <c r="A7" s="2" t="s">
        <v>6</v>
      </c>
      <c r="B7" s="3" t="s">
        <v>7</v>
      </c>
      <c r="C7" s="2">
        <v>23</v>
      </c>
      <c r="D7" s="2">
        <v>18</v>
      </c>
      <c r="E7" s="2">
        <v>15</v>
      </c>
      <c r="F7" s="2">
        <v>17</v>
      </c>
      <c r="G7" s="2">
        <v>12</v>
      </c>
      <c r="H7" s="2">
        <v>15</v>
      </c>
      <c r="I7" s="2">
        <v>18</v>
      </c>
      <c r="J7" s="2">
        <v>11</v>
      </c>
      <c r="K7" s="2">
        <v>8</v>
      </c>
      <c r="L7" s="2">
        <v>8</v>
      </c>
      <c r="M7" s="2">
        <v>8</v>
      </c>
      <c r="N7" s="2">
        <v>13</v>
      </c>
      <c r="O7" s="2">
        <v>8</v>
      </c>
      <c r="P7" s="2">
        <v>10</v>
      </c>
      <c r="Q7" s="2">
        <v>6</v>
      </c>
      <c r="R7" s="2">
        <v>7</v>
      </c>
      <c r="S7" s="2">
        <v>3</v>
      </c>
      <c r="T7" s="2">
        <v>16</v>
      </c>
    </row>
    <row r="8" spans="1:20" ht="25.5">
      <c r="A8" s="2" t="s">
        <v>8</v>
      </c>
      <c r="B8" s="3" t="s">
        <v>9</v>
      </c>
      <c r="C8" s="2">
        <v>87</v>
      </c>
      <c r="D8" s="2">
        <v>68</v>
      </c>
      <c r="E8" s="2">
        <v>70</v>
      </c>
      <c r="F8" s="2">
        <v>65</v>
      </c>
      <c r="G8" s="2">
        <v>62</v>
      </c>
      <c r="H8" s="2">
        <v>65</v>
      </c>
      <c r="I8" s="2">
        <v>74</v>
      </c>
      <c r="J8" s="2">
        <v>73</v>
      </c>
      <c r="K8" s="2">
        <v>58</v>
      </c>
      <c r="L8" s="2">
        <v>52</v>
      </c>
      <c r="M8" s="2">
        <v>41</v>
      </c>
      <c r="N8" s="2">
        <v>46</v>
      </c>
      <c r="O8" s="2">
        <v>34</v>
      </c>
      <c r="P8" s="2">
        <v>38</v>
      </c>
      <c r="Q8" s="2">
        <v>49</v>
      </c>
      <c r="R8" s="2">
        <v>37</v>
      </c>
      <c r="S8" s="2">
        <v>25</v>
      </c>
      <c r="T8" s="2">
        <v>85</v>
      </c>
    </row>
    <row r="9" spans="1:20" ht="25.5">
      <c r="A9" s="2" t="s">
        <v>10</v>
      </c>
      <c r="B9" s="3" t="s">
        <v>11</v>
      </c>
      <c r="C9" s="2">
        <v>97</v>
      </c>
      <c r="D9" s="2">
        <v>74</v>
      </c>
      <c r="E9" s="2">
        <v>44</v>
      </c>
      <c r="F9" s="2">
        <v>65</v>
      </c>
      <c r="G9" s="2">
        <v>44</v>
      </c>
      <c r="H9" s="2">
        <v>62</v>
      </c>
      <c r="I9" s="2">
        <v>82</v>
      </c>
      <c r="J9" s="2">
        <v>65</v>
      </c>
      <c r="K9" s="2">
        <v>81</v>
      </c>
      <c r="L9" s="2">
        <v>50</v>
      </c>
      <c r="M9" s="2">
        <v>65</v>
      </c>
      <c r="N9" s="2">
        <v>45</v>
      </c>
      <c r="O9" s="2">
        <v>50</v>
      </c>
      <c r="P9" s="2">
        <v>44</v>
      </c>
      <c r="Q9" s="2">
        <v>54</v>
      </c>
      <c r="R9" s="2">
        <v>53</v>
      </c>
      <c r="S9" s="2">
        <v>19</v>
      </c>
      <c r="T9" s="2">
        <v>202</v>
      </c>
    </row>
    <row r="10" spans="1:20" ht="15" customHeight="1">
      <c r="A10" s="2" t="s">
        <v>12</v>
      </c>
      <c r="B10" s="3" t="s">
        <v>13</v>
      </c>
      <c r="C10" s="2">
        <v>33</v>
      </c>
      <c r="D10" s="2">
        <v>33</v>
      </c>
      <c r="E10" s="2">
        <v>34</v>
      </c>
      <c r="F10" s="2">
        <v>36</v>
      </c>
      <c r="G10" s="2">
        <v>29</v>
      </c>
      <c r="H10" s="2">
        <v>42</v>
      </c>
      <c r="I10" s="2">
        <v>39</v>
      </c>
      <c r="J10" s="2">
        <v>40</v>
      </c>
      <c r="K10" s="2">
        <v>41</v>
      </c>
      <c r="L10" s="2">
        <v>33</v>
      </c>
      <c r="M10" s="2">
        <v>21</v>
      </c>
      <c r="N10" s="2">
        <v>22</v>
      </c>
      <c r="O10" s="2">
        <v>25</v>
      </c>
      <c r="P10" s="2">
        <v>34</v>
      </c>
      <c r="Q10" s="2">
        <v>21</v>
      </c>
      <c r="R10" s="2">
        <v>21</v>
      </c>
      <c r="S10" s="2">
        <v>18</v>
      </c>
      <c r="T10" s="2">
        <v>115</v>
      </c>
    </row>
    <row r="11" spans="1:20" ht="25.5">
      <c r="A11" s="2" t="s">
        <v>14</v>
      </c>
      <c r="B11" s="3" t="s">
        <v>15</v>
      </c>
      <c r="C11" s="2">
        <v>5</v>
      </c>
      <c r="D11" s="2">
        <v>7</v>
      </c>
      <c r="E11" s="2">
        <v>5</v>
      </c>
      <c r="F11" s="2">
        <v>3</v>
      </c>
      <c r="G11" s="2">
        <v>10</v>
      </c>
      <c r="H11" s="2">
        <v>9</v>
      </c>
      <c r="I11" s="2">
        <v>5</v>
      </c>
      <c r="J11" s="2">
        <v>6</v>
      </c>
      <c r="K11" s="2">
        <v>4</v>
      </c>
      <c r="L11" s="2">
        <v>2</v>
      </c>
      <c r="M11" s="2">
        <v>4</v>
      </c>
      <c r="N11" s="2">
        <v>3</v>
      </c>
      <c r="O11" s="2">
        <v>1</v>
      </c>
      <c r="P11" s="2">
        <v>2</v>
      </c>
      <c r="Q11" s="2">
        <v>3</v>
      </c>
      <c r="R11" s="2">
        <v>4</v>
      </c>
      <c r="S11" s="2">
        <v>0</v>
      </c>
      <c r="T11" s="2">
        <v>15</v>
      </c>
    </row>
    <row r="12" spans="1:20" ht="25.5">
      <c r="A12" s="2" t="s">
        <v>16</v>
      </c>
      <c r="B12" s="3" t="s">
        <v>17</v>
      </c>
      <c r="C12" s="2">
        <v>7</v>
      </c>
      <c r="D12" s="2">
        <v>11</v>
      </c>
      <c r="E12" s="2">
        <v>6</v>
      </c>
      <c r="F12" s="2">
        <v>12</v>
      </c>
      <c r="G12" s="2">
        <v>9</v>
      </c>
      <c r="H12" s="2">
        <v>15</v>
      </c>
      <c r="I12" s="2">
        <v>9</v>
      </c>
      <c r="J12" s="2">
        <v>13</v>
      </c>
      <c r="K12" s="2">
        <v>11</v>
      </c>
      <c r="L12" s="2">
        <v>6</v>
      </c>
      <c r="M12" s="2">
        <v>7</v>
      </c>
      <c r="N12" s="2">
        <v>8</v>
      </c>
      <c r="O12" s="2">
        <v>5</v>
      </c>
      <c r="P12" s="2">
        <v>5</v>
      </c>
      <c r="Q12" s="2">
        <v>4</v>
      </c>
      <c r="R12" s="2">
        <v>3</v>
      </c>
      <c r="S12" s="2">
        <v>6</v>
      </c>
      <c r="T12" s="2">
        <v>7</v>
      </c>
    </row>
    <row r="13" spans="1:20" ht="25.5">
      <c r="A13" s="2" t="s">
        <v>18</v>
      </c>
      <c r="B13" s="3" t="s">
        <v>19</v>
      </c>
      <c r="C13" s="2">
        <v>0</v>
      </c>
      <c r="D13" s="2">
        <v>1</v>
      </c>
      <c r="E13" s="2">
        <v>2</v>
      </c>
      <c r="F13" s="2">
        <v>1</v>
      </c>
      <c r="G13" s="2">
        <v>1</v>
      </c>
      <c r="H13" s="2">
        <v>2</v>
      </c>
      <c r="I13" s="2">
        <v>1</v>
      </c>
      <c r="J13" s="2">
        <v>2</v>
      </c>
      <c r="K13" s="2">
        <v>1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1</v>
      </c>
    </row>
    <row r="14" spans="1:20" ht="15" customHeight="1">
      <c r="A14" s="2" t="s">
        <v>20</v>
      </c>
      <c r="B14" s="3" t="s">
        <v>21</v>
      </c>
      <c r="C14" s="2">
        <v>4</v>
      </c>
      <c r="D14" s="2">
        <v>3</v>
      </c>
      <c r="E14" s="2">
        <v>3</v>
      </c>
      <c r="F14" s="2">
        <v>7</v>
      </c>
      <c r="G14" s="2">
        <v>4</v>
      </c>
      <c r="H14" s="2">
        <v>5</v>
      </c>
      <c r="I14" s="2">
        <v>3</v>
      </c>
      <c r="J14" s="2">
        <v>8</v>
      </c>
      <c r="K14" s="2">
        <v>2</v>
      </c>
      <c r="L14" s="2">
        <v>0</v>
      </c>
      <c r="M14" s="2">
        <v>6</v>
      </c>
      <c r="N14" s="2">
        <v>1</v>
      </c>
      <c r="O14" s="2">
        <v>5</v>
      </c>
      <c r="P14" s="2">
        <v>5</v>
      </c>
      <c r="Q14" s="2">
        <v>1</v>
      </c>
      <c r="R14" s="2">
        <v>3</v>
      </c>
      <c r="S14" s="2">
        <v>0</v>
      </c>
      <c r="T14" s="2">
        <v>3</v>
      </c>
    </row>
    <row r="15" spans="1:20" ht="15" customHeight="1">
      <c r="A15" s="2" t="s">
        <v>22</v>
      </c>
      <c r="B15" s="3" t="s">
        <v>23</v>
      </c>
      <c r="C15" s="2">
        <v>10</v>
      </c>
      <c r="D15" s="2">
        <v>6</v>
      </c>
      <c r="E15" s="2">
        <v>4</v>
      </c>
      <c r="F15" s="2">
        <v>6</v>
      </c>
      <c r="G15" s="2">
        <v>6</v>
      </c>
      <c r="H15" s="2">
        <v>7</v>
      </c>
      <c r="I15" s="2">
        <v>8</v>
      </c>
      <c r="J15" s="2">
        <v>1</v>
      </c>
      <c r="K15" s="2">
        <v>8</v>
      </c>
      <c r="L15" s="2">
        <v>2</v>
      </c>
      <c r="M15" s="2">
        <v>5</v>
      </c>
      <c r="N15" s="2">
        <v>5</v>
      </c>
      <c r="O15" s="2">
        <v>9</v>
      </c>
      <c r="P15" s="2">
        <v>2</v>
      </c>
      <c r="Q15" s="2">
        <v>3</v>
      </c>
      <c r="R15" s="2">
        <v>4</v>
      </c>
      <c r="S15" s="2">
        <v>2</v>
      </c>
      <c r="T15" s="2">
        <v>15</v>
      </c>
    </row>
    <row r="16" spans="1:20" ht="15" customHeight="1">
      <c r="A16" s="2" t="s">
        <v>24</v>
      </c>
      <c r="B16" s="3" t="s">
        <v>25</v>
      </c>
      <c r="C16" s="2">
        <v>2</v>
      </c>
      <c r="D16" s="2">
        <v>1</v>
      </c>
      <c r="E16" s="2">
        <v>3</v>
      </c>
      <c r="F16" s="2">
        <v>3</v>
      </c>
      <c r="G16" s="2">
        <v>1</v>
      </c>
      <c r="H16" s="2">
        <v>1</v>
      </c>
      <c r="I16" s="2">
        <v>1</v>
      </c>
      <c r="J16" s="2">
        <v>7</v>
      </c>
      <c r="K16" s="2">
        <v>0</v>
      </c>
      <c r="L16" s="2">
        <v>0</v>
      </c>
      <c r="M16" s="2">
        <v>2</v>
      </c>
      <c r="N16" s="2">
        <v>4</v>
      </c>
      <c r="O16" s="2">
        <v>1</v>
      </c>
      <c r="P16" s="2">
        <v>3</v>
      </c>
      <c r="Q16" s="2">
        <v>1</v>
      </c>
      <c r="R16" s="2">
        <v>2</v>
      </c>
      <c r="S16" s="2">
        <v>1</v>
      </c>
      <c r="T16" s="2">
        <v>13</v>
      </c>
    </row>
    <row r="17" spans="1:20" ht="15" customHeight="1">
      <c r="A17" s="4"/>
      <c r="B17" s="5" t="s">
        <v>26</v>
      </c>
      <c r="C17" s="6">
        <f>SUM(C6:C16)</f>
        <v>395</v>
      </c>
      <c r="D17" s="6">
        <f aca="true" t="shared" si="0" ref="D17:T17">SUM(D6:D16)</f>
        <v>297</v>
      </c>
      <c r="E17" s="6">
        <f t="shared" si="0"/>
        <v>260</v>
      </c>
      <c r="F17" s="6">
        <f t="shared" si="0"/>
        <v>290</v>
      </c>
      <c r="G17" s="6">
        <f t="shared" si="0"/>
        <v>245</v>
      </c>
      <c r="H17" s="6">
        <f t="shared" si="0"/>
        <v>296</v>
      </c>
      <c r="I17" s="6">
        <f t="shared" si="0"/>
        <v>336</v>
      </c>
      <c r="J17" s="6">
        <f t="shared" si="0"/>
        <v>323</v>
      </c>
      <c r="K17" s="6">
        <f t="shared" si="0"/>
        <v>304</v>
      </c>
      <c r="L17" s="6">
        <f t="shared" si="0"/>
        <v>220</v>
      </c>
      <c r="M17" s="6">
        <f t="shared" si="0"/>
        <v>220</v>
      </c>
      <c r="N17" s="6">
        <f t="shared" si="0"/>
        <v>217</v>
      </c>
      <c r="O17" s="6">
        <f t="shared" si="0"/>
        <v>180</v>
      </c>
      <c r="P17" s="6">
        <f t="shared" si="0"/>
        <v>195</v>
      </c>
      <c r="Q17" s="6">
        <f t="shared" si="0"/>
        <v>186</v>
      </c>
      <c r="R17" s="6">
        <f t="shared" si="0"/>
        <v>183</v>
      </c>
      <c r="S17" s="6">
        <f t="shared" si="0"/>
        <v>95</v>
      </c>
      <c r="T17" s="6">
        <f t="shared" si="0"/>
        <v>549</v>
      </c>
    </row>
  </sheetData>
  <mergeCells count="21">
    <mergeCell ref="A1:T1"/>
    <mergeCell ref="R3:R5"/>
    <mergeCell ref="S3:T3"/>
    <mergeCell ref="N3:N5"/>
    <mergeCell ref="O3:O5"/>
    <mergeCell ref="P3:P5"/>
    <mergeCell ref="Q3:Q5"/>
    <mergeCell ref="A2:T2"/>
    <mergeCell ref="A3:A5"/>
    <mergeCell ref="B3:B5"/>
    <mergeCell ref="C3:C5"/>
    <mergeCell ref="H3:H5"/>
    <mergeCell ref="I3:I5"/>
    <mergeCell ref="J3:J5"/>
    <mergeCell ref="K3:K5"/>
    <mergeCell ref="L3:L5"/>
    <mergeCell ref="M3:M5"/>
    <mergeCell ref="D3:D5"/>
    <mergeCell ref="E3:E5"/>
    <mergeCell ref="F3:F5"/>
    <mergeCell ref="G3:G5"/>
  </mergeCells>
  <printOptions/>
  <pageMargins left="0.38" right="0.38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2" sqref="A2:S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21" width="5.7109375" style="0" customWidth="1"/>
  </cols>
  <sheetData>
    <row r="1" spans="1:19" ht="12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26.25" thickBot="1">
      <c r="A3" s="11" t="s">
        <v>2</v>
      </c>
      <c r="B3" s="11" t="s">
        <v>34</v>
      </c>
      <c r="C3" s="11">
        <v>1990</v>
      </c>
      <c r="D3" s="11">
        <v>1991</v>
      </c>
      <c r="E3" s="11">
        <v>1992</v>
      </c>
      <c r="F3" s="11">
        <v>1993</v>
      </c>
      <c r="G3" s="11">
        <v>1994</v>
      </c>
      <c r="H3" s="11">
        <v>1995</v>
      </c>
      <c r="I3" s="11">
        <v>1996</v>
      </c>
      <c r="J3" s="11">
        <v>1997</v>
      </c>
      <c r="K3" s="11">
        <v>1998</v>
      </c>
      <c r="L3" s="11">
        <v>1999</v>
      </c>
      <c r="M3" s="11">
        <v>2000</v>
      </c>
      <c r="N3" s="11">
        <v>2001</v>
      </c>
      <c r="O3" s="11">
        <v>2002</v>
      </c>
      <c r="P3" s="11">
        <v>2003</v>
      </c>
      <c r="Q3" s="11">
        <v>2004</v>
      </c>
      <c r="R3" s="11">
        <v>2005</v>
      </c>
      <c r="S3" s="11">
        <v>2006</v>
      </c>
    </row>
    <row r="4" spans="1:19" ht="15" customHeight="1" thickTop="1">
      <c r="A4" s="17" t="s">
        <v>35</v>
      </c>
      <c r="B4" s="10" t="s">
        <v>36</v>
      </c>
      <c r="C4" s="34">
        <v>6</v>
      </c>
      <c r="D4" s="34">
        <v>7</v>
      </c>
      <c r="E4" s="34">
        <v>5</v>
      </c>
      <c r="F4" s="34">
        <v>4</v>
      </c>
      <c r="G4" s="34">
        <v>3</v>
      </c>
      <c r="H4" s="34">
        <v>12</v>
      </c>
      <c r="I4" s="34">
        <v>1</v>
      </c>
      <c r="J4" s="34">
        <v>5</v>
      </c>
      <c r="K4" s="34">
        <v>3</v>
      </c>
      <c r="L4" s="34">
        <v>8</v>
      </c>
      <c r="M4" s="34">
        <v>3</v>
      </c>
      <c r="N4" s="34">
        <v>2</v>
      </c>
      <c r="O4" s="34">
        <v>1</v>
      </c>
      <c r="P4" s="34">
        <v>1</v>
      </c>
      <c r="Q4" s="34">
        <v>2</v>
      </c>
      <c r="R4" s="34">
        <v>3</v>
      </c>
      <c r="S4" s="37">
        <v>1</v>
      </c>
    </row>
    <row r="5" spans="1:19" ht="26.25" customHeight="1">
      <c r="A5" s="1" t="s">
        <v>37</v>
      </c>
      <c r="B5" s="3" t="s">
        <v>38</v>
      </c>
      <c r="C5" s="35">
        <v>10</v>
      </c>
      <c r="D5" s="35">
        <v>11</v>
      </c>
      <c r="E5" s="35">
        <v>17</v>
      </c>
      <c r="F5" s="35">
        <v>9</v>
      </c>
      <c r="G5" s="35">
        <v>9</v>
      </c>
      <c r="H5" s="35">
        <v>6</v>
      </c>
      <c r="I5" s="35">
        <v>5</v>
      </c>
      <c r="J5" s="35">
        <v>7</v>
      </c>
      <c r="K5" s="35">
        <v>6</v>
      </c>
      <c r="L5" s="35">
        <v>4</v>
      </c>
      <c r="M5" s="35">
        <v>6</v>
      </c>
      <c r="N5" s="35">
        <v>6</v>
      </c>
      <c r="O5" s="35">
        <v>4</v>
      </c>
      <c r="P5" s="35">
        <v>4</v>
      </c>
      <c r="Q5" s="35">
        <v>4</v>
      </c>
      <c r="R5" s="35">
        <v>7</v>
      </c>
      <c r="S5" s="38">
        <v>4</v>
      </c>
    </row>
    <row r="6" spans="1:19" ht="26.25" customHeight="1">
      <c r="A6" s="1" t="s">
        <v>39</v>
      </c>
      <c r="B6" s="3" t="s">
        <v>40</v>
      </c>
      <c r="C6" s="35">
        <v>1</v>
      </c>
      <c r="D6" s="35">
        <v>1</v>
      </c>
      <c r="E6" s="35">
        <v>2</v>
      </c>
      <c r="F6" s="35">
        <v>1</v>
      </c>
      <c r="G6" s="35">
        <v>0</v>
      </c>
      <c r="H6" s="35">
        <v>1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8">
        <v>0</v>
      </c>
    </row>
    <row r="7" spans="1:19" ht="26.25" customHeight="1">
      <c r="A7" s="1" t="s">
        <v>41</v>
      </c>
      <c r="B7" s="3" t="s">
        <v>42</v>
      </c>
      <c r="C7" s="35">
        <v>2</v>
      </c>
      <c r="D7" s="35">
        <v>3</v>
      </c>
      <c r="E7" s="35">
        <v>2</v>
      </c>
      <c r="F7" s="35">
        <v>0</v>
      </c>
      <c r="G7" s="35">
        <v>2</v>
      </c>
      <c r="H7" s="35">
        <v>1</v>
      </c>
      <c r="I7" s="35">
        <v>4</v>
      </c>
      <c r="J7" s="35">
        <v>2</v>
      </c>
      <c r="K7" s="35">
        <v>3</v>
      </c>
      <c r="L7" s="35">
        <v>1</v>
      </c>
      <c r="M7" s="35">
        <v>1</v>
      </c>
      <c r="N7" s="35">
        <v>0</v>
      </c>
      <c r="O7" s="35">
        <v>1</v>
      </c>
      <c r="P7" s="35">
        <v>0</v>
      </c>
      <c r="Q7" s="35">
        <v>0</v>
      </c>
      <c r="R7" s="35">
        <v>2</v>
      </c>
      <c r="S7" s="38">
        <v>0</v>
      </c>
    </row>
    <row r="8" spans="1:19" ht="26.25" customHeight="1">
      <c r="A8" s="1" t="s">
        <v>43</v>
      </c>
      <c r="B8" s="3" t="s">
        <v>44</v>
      </c>
      <c r="C8" s="35">
        <v>0</v>
      </c>
      <c r="D8" s="35">
        <v>1</v>
      </c>
      <c r="E8" s="35">
        <v>2</v>
      </c>
      <c r="F8" s="35">
        <v>2</v>
      </c>
      <c r="G8" s="35">
        <v>1</v>
      </c>
      <c r="H8" s="35">
        <v>0</v>
      </c>
      <c r="I8" s="35">
        <v>1</v>
      </c>
      <c r="J8" s="35">
        <v>0</v>
      </c>
      <c r="K8" s="35">
        <v>1</v>
      </c>
      <c r="L8" s="35">
        <v>1</v>
      </c>
      <c r="M8" s="35">
        <v>1</v>
      </c>
      <c r="N8" s="35">
        <v>1</v>
      </c>
      <c r="O8" s="35">
        <v>0</v>
      </c>
      <c r="P8" s="35">
        <v>1</v>
      </c>
      <c r="Q8" s="35">
        <v>0</v>
      </c>
      <c r="R8" s="35">
        <v>0</v>
      </c>
      <c r="S8" s="38">
        <v>0</v>
      </c>
    </row>
    <row r="9" spans="1:19" ht="15" customHeight="1">
      <c r="A9" s="1" t="s">
        <v>45</v>
      </c>
      <c r="B9" s="3" t="s">
        <v>46</v>
      </c>
      <c r="C9" s="35">
        <v>32</v>
      </c>
      <c r="D9" s="35">
        <v>24</v>
      </c>
      <c r="E9" s="35">
        <v>18</v>
      </c>
      <c r="F9" s="35">
        <v>9</v>
      </c>
      <c r="G9" s="35">
        <v>13</v>
      </c>
      <c r="H9" s="35">
        <v>23</v>
      </c>
      <c r="I9" s="35">
        <v>14</v>
      </c>
      <c r="J9" s="35">
        <v>13</v>
      </c>
      <c r="K9" s="35">
        <v>20</v>
      </c>
      <c r="L9" s="35">
        <v>8</v>
      </c>
      <c r="M9" s="35">
        <v>6</v>
      </c>
      <c r="N9" s="35">
        <v>11</v>
      </c>
      <c r="O9" s="35">
        <v>15</v>
      </c>
      <c r="P9" s="35">
        <v>13</v>
      </c>
      <c r="Q9" s="35">
        <v>9</v>
      </c>
      <c r="R9" s="35">
        <v>5</v>
      </c>
      <c r="S9" s="38">
        <v>8</v>
      </c>
    </row>
    <row r="10" spans="1:19" ht="26.25" customHeight="1">
      <c r="A10" s="1" t="s">
        <v>47</v>
      </c>
      <c r="B10" s="3" t="s">
        <v>48</v>
      </c>
      <c r="C10" s="35">
        <v>5</v>
      </c>
      <c r="D10" s="35">
        <v>2</v>
      </c>
      <c r="E10" s="35">
        <v>2</v>
      </c>
      <c r="F10" s="35">
        <v>1</v>
      </c>
      <c r="G10" s="35">
        <v>0</v>
      </c>
      <c r="H10" s="35">
        <v>1</v>
      </c>
      <c r="I10" s="35">
        <v>1</v>
      </c>
      <c r="J10" s="35">
        <v>2</v>
      </c>
      <c r="K10" s="35">
        <v>2</v>
      </c>
      <c r="L10" s="35">
        <v>0</v>
      </c>
      <c r="M10" s="35">
        <v>1</v>
      </c>
      <c r="N10" s="35">
        <v>2</v>
      </c>
      <c r="O10" s="35">
        <v>3</v>
      </c>
      <c r="P10" s="35">
        <v>3</v>
      </c>
      <c r="Q10" s="35">
        <v>2</v>
      </c>
      <c r="R10" s="35">
        <v>0</v>
      </c>
      <c r="S10" s="38">
        <v>2</v>
      </c>
    </row>
    <row r="11" spans="1:19" ht="26.25" customHeight="1">
      <c r="A11" s="5"/>
      <c r="B11" s="5" t="s">
        <v>49</v>
      </c>
      <c r="C11" s="39">
        <f>SUM(C4:C10)</f>
        <v>56</v>
      </c>
      <c r="D11" s="39">
        <f aca="true" t="shared" si="0" ref="D11:S11">SUM(D4:D10)</f>
        <v>49</v>
      </c>
      <c r="E11" s="39">
        <f t="shared" si="0"/>
        <v>48</v>
      </c>
      <c r="F11" s="39">
        <f t="shared" si="0"/>
        <v>26</v>
      </c>
      <c r="G11" s="39">
        <f t="shared" si="0"/>
        <v>28</v>
      </c>
      <c r="H11" s="39">
        <f t="shared" si="0"/>
        <v>44</v>
      </c>
      <c r="I11" s="39">
        <f t="shared" si="0"/>
        <v>26</v>
      </c>
      <c r="J11" s="39">
        <f t="shared" si="0"/>
        <v>29</v>
      </c>
      <c r="K11" s="39">
        <f t="shared" si="0"/>
        <v>35</v>
      </c>
      <c r="L11" s="39">
        <f t="shared" si="0"/>
        <v>22</v>
      </c>
      <c r="M11" s="39">
        <f t="shared" si="0"/>
        <v>18</v>
      </c>
      <c r="N11" s="39">
        <f t="shared" si="0"/>
        <v>22</v>
      </c>
      <c r="O11" s="39">
        <f t="shared" si="0"/>
        <v>24</v>
      </c>
      <c r="P11" s="39">
        <f t="shared" si="0"/>
        <v>22</v>
      </c>
      <c r="Q11" s="39">
        <f t="shared" si="0"/>
        <v>17</v>
      </c>
      <c r="R11" s="39">
        <f t="shared" si="0"/>
        <v>17</v>
      </c>
      <c r="S11" s="39">
        <f t="shared" si="0"/>
        <v>15</v>
      </c>
    </row>
    <row r="12" spans="1:19" ht="26.25" customHeight="1">
      <c r="A12" s="1" t="s">
        <v>50</v>
      </c>
      <c r="B12" s="3" t="s">
        <v>51</v>
      </c>
      <c r="C12" s="35">
        <v>72</v>
      </c>
      <c r="D12" s="35">
        <v>59</v>
      </c>
      <c r="E12" s="35">
        <v>57</v>
      </c>
      <c r="F12" s="35">
        <v>46</v>
      </c>
      <c r="G12" s="35">
        <v>57</v>
      </c>
      <c r="H12" s="35">
        <v>41</v>
      </c>
      <c r="I12" s="35">
        <v>52</v>
      </c>
      <c r="J12" s="35">
        <v>48</v>
      </c>
      <c r="K12" s="35">
        <v>44</v>
      </c>
      <c r="L12" s="35">
        <v>30</v>
      </c>
      <c r="M12" s="35">
        <v>33</v>
      </c>
      <c r="N12" s="35">
        <v>27</v>
      </c>
      <c r="O12" s="35">
        <v>29</v>
      </c>
      <c r="P12" s="35">
        <v>28</v>
      </c>
      <c r="Q12" s="35">
        <v>24</v>
      </c>
      <c r="R12" s="35">
        <v>18</v>
      </c>
      <c r="S12" s="38">
        <v>24</v>
      </c>
    </row>
    <row r="13" spans="1:19" ht="26.25" customHeight="1">
      <c r="A13" s="1" t="s">
        <v>52</v>
      </c>
      <c r="B13" s="3" t="s">
        <v>53</v>
      </c>
      <c r="C13" s="35">
        <v>0</v>
      </c>
      <c r="D13" s="35">
        <v>1</v>
      </c>
      <c r="E13" s="35">
        <v>2</v>
      </c>
      <c r="F13" s="35">
        <v>1</v>
      </c>
      <c r="G13" s="35">
        <v>1</v>
      </c>
      <c r="H13" s="35">
        <v>0</v>
      </c>
      <c r="I13" s="35">
        <v>1</v>
      </c>
      <c r="J13" s="35">
        <v>1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8">
        <v>0</v>
      </c>
    </row>
    <row r="14" spans="1:19" ht="26.25" customHeight="1">
      <c r="A14" s="1" t="s">
        <v>54</v>
      </c>
      <c r="B14" s="3" t="s">
        <v>55</v>
      </c>
      <c r="C14" s="35">
        <v>1</v>
      </c>
      <c r="D14" s="35">
        <v>2</v>
      </c>
      <c r="E14" s="35">
        <v>0</v>
      </c>
      <c r="F14" s="35">
        <v>0</v>
      </c>
      <c r="G14" s="35">
        <v>1</v>
      </c>
      <c r="H14" s="35">
        <v>1</v>
      </c>
      <c r="I14" s="35">
        <v>0</v>
      </c>
      <c r="J14" s="35">
        <v>1</v>
      </c>
      <c r="K14" s="35">
        <v>2</v>
      </c>
      <c r="L14" s="35">
        <v>0</v>
      </c>
      <c r="M14" s="35">
        <v>0</v>
      </c>
      <c r="N14" s="35">
        <v>1</v>
      </c>
      <c r="O14" s="35">
        <v>0</v>
      </c>
      <c r="P14" s="35">
        <v>0</v>
      </c>
      <c r="Q14" s="35">
        <v>1</v>
      </c>
      <c r="R14" s="35">
        <v>0</v>
      </c>
      <c r="S14" s="38">
        <v>0</v>
      </c>
    </row>
    <row r="15" spans="1:19" ht="26.25" customHeight="1">
      <c r="A15" s="5"/>
      <c r="B15" s="5" t="s">
        <v>56</v>
      </c>
      <c r="C15" s="39">
        <f>SUM(C12:C14)</f>
        <v>73</v>
      </c>
      <c r="D15" s="39">
        <f aca="true" t="shared" si="1" ref="D15:S15">SUM(D12:D14)</f>
        <v>62</v>
      </c>
      <c r="E15" s="39">
        <f t="shared" si="1"/>
        <v>59</v>
      </c>
      <c r="F15" s="39">
        <f t="shared" si="1"/>
        <v>47</v>
      </c>
      <c r="G15" s="39">
        <f t="shared" si="1"/>
        <v>59</v>
      </c>
      <c r="H15" s="39">
        <f t="shared" si="1"/>
        <v>42</v>
      </c>
      <c r="I15" s="39">
        <f t="shared" si="1"/>
        <v>53</v>
      </c>
      <c r="J15" s="39">
        <f t="shared" si="1"/>
        <v>50</v>
      </c>
      <c r="K15" s="39">
        <f t="shared" si="1"/>
        <v>46</v>
      </c>
      <c r="L15" s="39">
        <f t="shared" si="1"/>
        <v>30</v>
      </c>
      <c r="M15" s="39">
        <f t="shared" si="1"/>
        <v>33</v>
      </c>
      <c r="N15" s="39">
        <f t="shared" si="1"/>
        <v>28</v>
      </c>
      <c r="O15" s="39">
        <f t="shared" si="1"/>
        <v>29</v>
      </c>
      <c r="P15" s="39">
        <f t="shared" si="1"/>
        <v>28</v>
      </c>
      <c r="Q15" s="39">
        <f t="shared" si="1"/>
        <v>25</v>
      </c>
      <c r="R15" s="39">
        <f t="shared" si="1"/>
        <v>18</v>
      </c>
      <c r="S15" s="39">
        <f t="shared" si="1"/>
        <v>24</v>
      </c>
    </row>
    <row r="16" spans="1:19" ht="26.25" customHeight="1">
      <c r="A16" s="1" t="s">
        <v>57</v>
      </c>
      <c r="B16" s="3" t="s">
        <v>58</v>
      </c>
      <c r="C16" s="35">
        <v>48</v>
      </c>
      <c r="D16" s="35">
        <v>30</v>
      </c>
      <c r="E16" s="35">
        <v>27</v>
      </c>
      <c r="F16" s="35">
        <v>40</v>
      </c>
      <c r="G16" s="35">
        <v>24</v>
      </c>
      <c r="H16" s="35">
        <v>25</v>
      </c>
      <c r="I16" s="35">
        <v>37</v>
      </c>
      <c r="J16" s="35">
        <v>22</v>
      </c>
      <c r="K16" s="35">
        <v>31</v>
      </c>
      <c r="L16" s="35">
        <v>35</v>
      </c>
      <c r="M16" s="35">
        <v>16</v>
      </c>
      <c r="N16" s="35">
        <v>21</v>
      </c>
      <c r="O16" s="35">
        <v>14</v>
      </c>
      <c r="P16" s="35">
        <v>16</v>
      </c>
      <c r="Q16" s="35">
        <v>17</v>
      </c>
      <c r="R16" s="35">
        <v>14</v>
      </c>
      <c r="S16" s="38">
        <v>8</v>
      </c>
    </row>
    <row r="17" spans="1:19" ht="26.25" customHeight="1">
      <c r="A17" s="1" t="s">
        <v>59</v>
      </c>
      <c r="B17" s="3" t="s">
        <v>60</v>
      </c>
      <c r="C17" s="35">
        <v>31</v>
      </c>
      <c r="D17" s="35">
        <v>13</v>
      </c>
      <c r="E17" s="35">
        <v>9</v>
      </c>
      <c r="F17" s="35">
        <v>6</v>
      </c>
      <c r="G17" s="35">
        <v>8</v>
      </c>
      <c r="H17" s="35">
        <v>12</v>
      </c>
      <c r="I17" s="35">
        <v>11</v>
      </c>
      <c r="J17" s="35">
        <v>11</v>
      </c>
      <c r="K17" s="35">
        <v>11</v>
      </c>
      <c r="L17" s="35">
        <v>14</v>
      </c>
      <c r="M17" s="35">
        <v>9</v>
      </c>
      <c r="N17" s="35">
        <v>12</v>
      </c>
      <c r="O17" s="35">
        <v>10</v>
      </c>
      <c r="P17" s="35">
        <v>11</v>
      </c>
      <c r="Q17" s="35">
        <v>7</v>
      </c>
      <c r="R17" s="35">
        <v>4</v>
      </c>
      <c r="S17" s="38">
        <v>13</v>
      </c>
    </row>
    <row r="18" spans="1:19" ht="15" customHeight="1">
      <c r="A18" s="1" t="s">
        <v>61</v>
      </c>
      <c r="B18" s="3" t="s">
        <v>62</v>
      </c>
      <c r="C18" s="35">
        <v>4</v>
      </c>
      <c r="D18" s="35">
        <v>8</v>
      </c>
      <c r="E18" s="35">
        <v>3</v>
      </c>
      <c r="F18" s="35">
        <v>1</v>
      </c>
      <c r="G18" s="35">
        <v>1</v>
      </c>
      <c r="H18" s="35">
        <v>2</v>
      </c>
      <c r="I18" s="35">
        <v>3</v>
      </c>
      <c r="J18" s="35">
        <v>2</v>
      </c>
      <c r="K18" s="35">
        <v>1</v>
      </c>
      <c r="L18" s="35">
        <v>3</v>
      </c>
      <c r="M18" s="35">
        <v>1</v>
      </c>
      <c r="N18" s="35">
        <v>1</v>
      </c>
      <c r="O18" s="35">
        <v>1</v>
      </c>
      <c r="P18" s="35">
        <v>0</v>
      </c>
      <c r="Q18" s="35">
        <v>1</v>
      </c>
      <c r="R18" s="35">
        <v>1</v>
      </c>
      <c r="S18" s="38">
        <v>0</v>
      </c>
    </row>
    <row r="19" spans="1:19" ht="15" customHeight="1">
      <c r="A19" s="1" t="s">
        <v>63</v>
      </c>
      <c r="B19" s="3" t="s">
        <v>64</v>
      </c>
      <c r="C19" s="35">
        <v>13</v>
      </c>
      <c r="D19" s="35">
        <v>11</v>
      </c>
      <c r="E19" s="35">
        <v>3</v>
      </c>
      <c r="F19" s="35">
        <v>4</v>
      </c>
      <c r="G19" s="36">
        <v>4</v>
      </c>
      <c r="H19" s="36">
        <v>14</v>
      </c>
      <c r="I19" s="36">
        <v>21</v>
      </c>
      <c r="J19" s="36">
        <v>3</v>
      </c>
      <c r="K19" s="36">
        <v>8</v>
      </c>
      <c r="L19" s="36">
        <v>12</v>
      </c>
      <c r="M19" s="36">
        <v>10</v>
      </c>
      <c r="N19" s="36">
        <v>16</v>
      </c>
      <c r="O19" s="36">
        <v>7</v>
      </c>
      <c r="P19" s="36">
        <v>15</v>
      </c>
      <c r="Q19" s="36">
        <v>8</v>
      </c>
      <c r="R19" s="36">
        <v>17</v>
      </c>
      <c r="S19" s="38">
        <v>25</v>
      </c>
    </row>
    <row r="20" spans="1:19" ht="15" customHeight="1" thickBot="1">
      <c r="A20" s="18"/>
      <c r="B20" s="18" t="s">
        <v>65</v>
      </c>
      <c r="C20" s="40">
        <f>SUM(C16:C19)</f>
        <v>96</v>
      </c>
      <c r="D20" s="40">
        <f aca="true" t="shared" si="2" ref="D20:S20">SUM(D16:D19)</f>
        <v>62</v>
      </c>
      <c r="E20" s="40">
        <f t="shared" si="2"/>
        <v>42</v>
      </c>
      <c r="F20" s="40">
        <f t="shared" si="2"/>
        <v>51</v>
      </c>
      <c r="G20" s="40">
        <f t="shared" si="2"/>
        <v>37</v>
      </c>
      <c r="H20" s="40">
        <f t="shared" si="2"/>
        <v>53</v>
      </c>
      <c r="I20" s="40">
        <f t="shared" si="2"/>
        <v>72</v>
      </c>
      <c r="J20" s="40">
        <f t="shared" si="2"/>
        <v>38</v>
      </c>
      <c r="K20" s="40">
        <f t="shared" si="2"/>
        <v>51</v>
      </c>
      <c r="L20" s="40">
        <f t="shared" si="2"/>
        <v>64</v>
      </c>
      <c r="M20" s="40">
        <f t="shared" si="2"/>
        <v>36</v>
      </c>
      <c r="N20" s="40">
        <f t="shared" si="2"/>
        <v>50</v>
      </c>
      <c r="O20" s="40">
        <f t="shared" si="2"/>
        <v>32</v>
      </c>
      <c r="P20" s="40">
        <f t="shared" si="2"/>
        <v>42</v>
      </c>
      <c r="Q20" s="40">
        <f t="shared" si="2"/>
        <v>33</v>
      </c>
      <c r="R20" s="40">
        <f t="shared" si="2"/>
        <v>36</v>
      </c>
      <c r="S20" s="40">
        <f t="shared" si="2"/>
        <v>46</v>
      </c>
    </row>
    <row r="21" spans="1:19" ht="15" customHeight="1" thickTop="1">
      <c r="A21" s="15"/>
      <c r="B21" s="15" t="s">
        <v>26</v>
      </c>
      <c r="C21" s="41">
        <f>C11+C15+C20</f>
        <v>225</v>
      </c>
      <c r="D21" s="41">
        <f aca="true" t="shared" si="3" ref="D21:S21">D11+D15+D20</f>
        <v>173</v>
      </c>
      <c r="E21" s="41">
        <f t="shared" si="3"/>
        <v>149</v>
      </c>
      <c r="F21" s="41">
        <f t="shared" si="3"/>
        <v>124</v>
      </c>
      <c r="G21" s="41">
        <f t="shared" si="3"/>
        <v>124</v>
      </c>
      <c r="H21" s="41">
        <f t="shared" si="3"/>
        <v>139</v>
      </c>
      <c r="I21" s="41">
        <f t="shared" si="3"/>
        <v>151</v>
      </c>
      <c r="J21" s="41">
        <f t="shared" si="3"/>
        <v>117</v>
      </c>
      <c r="K21" s="41">
        <f t="shared" si="3"/>
        <v>132</v>
      </c>
      <c r="L21" s="41">
        <f t="shared" si="3"/>
        <v>116</v>
      </c>
      <c r="M21" s="41">
        <f t="shared" si="3"/>
        <v>87</v>
      </c>
      <c r="N21" s="41">
        <f t="shared" si="3"/>
        <v>100</v>
      </c>
      <c r="O21" s="41">
        <f t="shared" si="3"/>
        <v>85</v>
      </c>
      <c r="P21" s="41">
        <f t="shared" si="3"/>
        <v>92</v>
      </c>
      <c r="Q21" s="41">
        <f t="shared" si="3"/>
        <v>75</v>
      </c>
      <c r="R21" s="41">
        <f t="shared" si="3"/>
        <v>71</v>
      </c>
      <c r="S21" s="41">
        <f t="shared" si="3"/>
        <v>85</v>
      </c>
    </row>
  </sheetData>
  <mergeCells count="2">
    <mergeCell ref="A2:S2"/>
    <mergeCell ref="A1:S1"/>
  </mergeCells>
  <printOptions/>
  <pageMargins left="0.38" right="0.38" top="1" bottom="0.5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A2" sqref="A2:T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20" width="5.421875" style="0" customWidth="1"/>
    <col min="21" max="23" width="5.7109375" style="0" customWidth="1"/>
  </cols>
  <sheetData>
    <row r="1" spans="1:20" ht="12.75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.75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2.75">
      <c r="A3" s="82" t="s">
        <v>2</v>
      </c>
      <c r="B3" s="82" t="s">
        <v>34</v>
      </c>
      <c r="C3" s="82">
        <v>1990</v>
      </c>
      <c r="D3" s="82">
        <v>1991</v>
      </c>
      <c r="E3" s="82">
        <v>1992</v>
      </c>
      <c r="F3" s="82">
        <v>1993</v>
      </c>
      <c r="G3" s="82">
        <v>1994</v>
      </c>
      <c r="H3" s="82">
        <v>1995</v>
      </c>
      <c r="I3" s="82">
        <v>1996</v>
      </c>
      <c r="J3" s="82">
        <v>1997</v>
      </c>
      <c r="K3" s="82">
        <v>1998</v>
      </c>
      <c r="L3" s="82">
        <v>1999</v>
      </c>
      <c r="M3" s="82">
        <v>2000</v>
      </c>
      <c r="N3" s="82">
        <v>2001</v>
      </c>
      <c r="O3" s="82">
        <v>2002</v>
      </c>
      <c r="P3" s="82">
        <v>2003</v>
      </c>
      <c r="Q3" s="82">
        <v>2004</v>
      </c>
      <c r="R3" s="82">
        <v>2005</v>
      </c>
      <c r="S3" s="82">
        <v>2006</v>
      </c>
      <c r="T3" s="82"/>
    </row>
    <row r="4" spans="1:20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" t="s">
        <v>67</v>
      </c>
      <c r="T4" s="8" t="s">
        <v>31</v>
      </c>
    </row>
    <row r="5" spans="1:20" ht="13.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19" t="s">
        <v>30</v>
      </c>
      <c r="T5" s="19" t="s">
        <v>30</v>
      </c>
    </row>
    <row r="6" spans="1:20" ht="15" customHeight="1" thickTop="1">
      <c r="A6" s="17" t="s">
        <v>35</v>
      </c>
      <c r="B6" s="10" t="s">
        <v>36</v>
      </c>
      <c r="C6" s="34">
        <v>31</v>
      </c>
      <c r="D6" s="34">
        <v>15</v>
      </c>
      <c r="E6" s="34">
        <v>14</v>
      </c>
      <c r="F6" s="34">
        <v>18</v>
      </c>
      <c r="G6" s="34">
        <v>20</v>
      </c>
      <c r="H6" s="34">
        <v>15</v>
      </c>
      <c r="I6" s="34">
        <v>19</v>
      </c>
      <c r="J6" s="34">
        <v>19</v>
      </c>
      <c r="K6" s="34">
        <v>12</v>
      </c>
      <c r="L6" s="34">
        <v>12</v>
      </c>
      <c r="M6" s="34">
        <v>3</v>
      </c>
      <c r="N6" s="34">
        <v>10</v>
      </c>
      <c r="O6" s="34">
        <v>16</v>
      </c>
      <c r="P6" s="34">
        <v>8</v>
      </c>
      <c r="Q6" s="34">
        <v>12</v>
      </c>
      <c r="R6" s="34">
        <v>9</v>
      </c>
      <c r="S6" s="37">
        <v>7</v>
      </c>
      <c r="T6" s="44">
        <v>27</v>
      </c>
    </row>
    <row r="7" spans="1:20" ht="26.25" customHeight="1">
      <c r="A7" s="1" t="s">
        <v>37</v>
      </c>
      <c r="B7" s="3" t="s">
        <v>38</v>
      </c>
      <c r="C7" s="35">
        <v>41</v>
      </c>
      <c r="D7" s="35">
        <v>34</v>
      </c>
      <c r="E7" s="35">
        <v>40</v>
      </c>
      <c r="F7" s="35">
        <v>33</v>
      </c>
      <c r="G7" s="35">
        <v>22</v>
      </c>
      <c r="H7" s="35">
        <v>26</v>
      </c>
      <c r="I7" s="35">
        <v>30</v>
      </c>
      <c r="J7" s="35">
        <v>31</v>
      </c>
      <c r="K7" s="35">
        <v>25</v>
      </c>
      <c r="L7" s="35">
        <v>24</v>
      </c>
      <c r="M7" s="35">
        <v>16</v>
      </c>
      <c r="N7" s="35">
        <v>16</v>
      </c>
      <c r="O7" s="35">
        <v>15</v>
      </c>
      <c r="P7" s="35">
        <v>16</v>
      </c>
      <c r="Q7" s="35">
        <v>21</v>
      </c>
      <c r="R7" s="35">
        <v>19</v>
      </c>
      <c r="S7" s="38">
        <v>9</v>
      </c>
      <c r="T7" s="45">
        <v>30</v>
      </c>
    </row>
    <row r="8" spans="1:20" ht="26.25" customHeight="1">
      <c r="A8" s="1" t="s">
        <v>39</v>
      </c>
      <c r="B8" s="3" t="s">
        <v>40</v>
      </c>
      <c r="C8" s="35">
        <v>2</v>
      </c>
      <c r="D8" s="35">
        <v>2</v>
      </c>
      <c r="E8" s="35">
        <v>2</v>
      </c>
      <c r="F8" s="35">
        <v>0</v>
      </c>
      <c r="G8" s="35">
        <v>0</v>
      </c>
      <c r="H8" s="35">
        <v>4</v>
      </c>
      <c r="I8" s="35">
        <v>1</v>
      </c>
      <c r="J8" s="35">
        <v>3</v>
      </c>
      <c r="K8" s="35">
        <v>1</v>
      </c>
      <c r="L8" s="35">
        <v>1</v>
      </c>
      <c r="M8" s="35">
        <v>0</v>
      </c>
      <c r="N8" s="35">
        <v>1</v>
      </c>
      <c r="O8" s="35">
        <v>1</v>
      </c>
      <c r="P8" s="35">
        <v>0</v>
      </c>
      <c r="Q8" s="35">
        <v>1</v>
      </c>
      <c r="R8" s="35">
        <v>2</v>
      </c>
      <c r="S8" s="38">
        <v>0</v>
      </c>
      <c r="T8" s="45">
        <v>3</v>
      </c>
    </row>
    <row r="9" spans="1:20" ht="26.25" customHeight="1">
      <c r="A9" s="1" t="s">
        <v>41</v>
      </c>
      <c r="B9" s="3" t="s">
        <v>42</v>
      </c>
      <c r="C9" s="35">
        <v>10</v>
      </c>
      <c r="D9" s="35">
        <v>6</v>
      </c>
      <c r="E9" s="35">
        <v>2</v>
      </c>
      <c r="F9" s="35">
        <v>9</v>
      </c>
      <c r="G9" s="35">
        <v>5</v>
      </c>
      <c r="H9" s="35">
        <v>9</v>
      </c>
      <c r="I9" s="35">
        <v>6</v>
      </c>
      <c r="J9" s="35">
        <v>1</v>
      </c>
      <c r="K9" s="35">
        <v>9</v>
      </c>
      <c r="L9" s="35">
        <v>4</v>
      </c>
      <c r="M9" s="35">
        <v>4</v>
      </c>
      <c r="N9" s="35">
        <v>4</v>
      </c>
      <c r="O9" s="35">
        <v>6</v>
      </c>
      <c r="P9" s="35">
        <v>5</v>
      </c>
      <c r="Q9" s="35">
        <v>4</v>
      </c>
      <c r="R9" s="35">
        <v>8</v>
      </c>
      <c r="S9" s="38">
        <v>1</v>
      </c>
      <c r="T9" s="45">
        <v>13</v>
      </c>
    </row>
    <row r="10" spans="1:20" ht="26.25" customHeight="1">
      <c r="A10" s="1" t="s">
        <v>43</v>
      </c>
      <c r="B10" s="3" t="s">
        <v>44</v>
      </c>
      <c r="C10" s="35">
        <v>1</v>
      </c>
      <c r="D10" s="35">
        <v>0</v>
      </c>
      <c r="E10" s="35">
        <v>0</v>
      </c>
      <c r="F10" s="35">
        <v>2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  <c r="L10" s="35">
        <v>0</v>
      </c>
      <c r="M10" s="35">
        <v>0</v>
      </c>
      <c r="N10" s="35">
        <v>1</v>
      </c>
      <c r="O10" s="35">
        <v>0</v>
      </c>
      <c r="P10" s="35">
        <v>0</v>
      </c>
      <c r="Q10" s="35">
        <v>0</v>
      </c>
      <c r="R10" s="35">
        <v>0</v>
      </c>
      <c r="S10" s="38">
        <v>0</v>
      </c>
      <c r="T10" s="45">
        <v>1</v>
      </c>
    </row>
    <row r="11" spans="1:20" ht="15" customHeight="1">
      <c r="A11" s="1" t="s">
        <v>45</v>
      </c>
      <c r="B11" s="3" t="s">
        <v>46</v>
      </c>
      <c r="C11" s="35">
        <v>55</v>
      </c>
      <c r="D11" s="35">
        <v>44</v>
      </c>
      <c r="E11" s="35">
        <v>31</v>
      </c>
      <c r="F11" s="35">
        <v>34</v>
      </c>
      <c r="G11" s="35">
        <v>30</v>
      </c>
      <c r="H11" s="35">
        <v>38</v>
      </c>
      <c r="I11" s="35">
        <v>32</v>
      </c>
      <c r="J11" s="35">
        <v>37</v>
      </c>
      <c r="K11" s="35">
        <v>39</v>
      </c>
      <c r="L11" s="35">
        <v>18</v>
      </c>
      <c r="M11" s="35">
        <v>26</v>
      </c>
      <c r="N11" s="35">
        <v>32</v>
      </c>
      <c r="O11" s="35">
        <v>23</v>
      </c>
      <c r="P11" s="35">
        <v>32</v>
      </c>
      <c r="Q11" s="35">
        <v>25</v>
      </c>
      <c r="R11" s="35">
        <v>17</v>
      </c>
      <c r="S11" s="38">
        <v>14</v>
      </c>
      <c r="T11" s="45">
        <v>38</v>
      </c>
    </row>
    <row r="12" spans="1:20" ht="26.25" customHeight="1">
      <c r="A12" s="1" t="s">
        <v>47</v>
      </c>
      <c r="B12" s="3" t="s">
        <v>48</v>
      </c>
      <c r="C12" s="35">
        <v>8</v>
      </c>
      <c r="D12" s="35">
        <v>8</v>
      </c>
      <c r="E12" s="35">
        <v>5</v>
      </c>
      <c r="F12" s="35">
        <v>7</v>
      </c>
      <c r="G12" s="35">
        <v>1</v>
      </c>
      <c r="H12" s="35">
        <v>8</v>
      </c>
      <c r="I12" s="35">
        <v>10</v>
      </c>
      <c r="J12" s="35">
        <v>7</v>
      </c>
      <c r="K12" s="35">
        <v>5</v>
      </c>
      <c r="L12" s="35">
        <v>3</v>
      </c>
      <c r="M12" s="35">
        <v>5</v>
      </c>
      <c r="N12" s="35">
        <v>2</v>
      </c>
      <c r="O12" s="35">
        <v>4</v>
      </c>
      <c r="P12" s="35">
        <v>1</v>
      </c>
      <c r="Q12" s="35">
        <v>4</v>
      </c>
      <c r="R12" s="35">
        <v>2</v>
      </c>
      <c r="S12" s="38">
        <v>2</v>
      </c>
      <c r="T12" s="45">
        <v>11</v>
      </c>
    </row>
    <row r="13" spans="1:20" ht="26.25" customHeight="1">
      <c r="A13" s="5"/>
      <c r="B13" s="5" t="s">
        <v>68</v>
      </c>
      <c r="C13" s="39">
        <f>SUM(C6:C12)</f>
        <v>148</v>
      </c>
      <c r="D13" s="39">
        <f aca="true" t="shared" si="0" ref="D13:T13">SUM(D6:D12)</f>
        <v>109</v>
      </c>
      <c r="E13" s="39">
        <f t="shared" si="0"/>
        <v>94</v>
      </c>
      <c r="F13" s="39">
        <f t="shared" si="0"/>
        <v>103</v>
      </c>
      <c r="G13" s="39">
        <f t="shared" si="0"/>
        <v>78</v>
      </c>
      <c r="H13" s="39">
        <f t="shared" si="0"/>
        <v>100</v>
      </c>
      <c r="I13" s="39">
        <f t="shared" si="0"/>
        <v>99</v>
      </c>
      <c r="J13" s="39">
        <f t="shared" si="0"/>
        <v>99</v>
      </c>
      <c r="K13" s="39">
        <f t="shared" si="0"/>
        <v>91</v>
      </c>
      <c r="L13" s="39">
        <f t="shared" si="0"/>
        <v>62</v>
      </c>
      <c r="M13" s="39">
        <f t="shared" si="0"/>
        <v>54</v>
      </c>
      <c r="N13" s="39">
        <f t="shared" si="0"/>
        <v>66</v>
      </c>
      <c r="O13" s="39">
        <f t="shared" si="0"/>
        <v>65</v>
      </c>
      <c r="P13" s="39">
        <f t="shared" si="0"/>
        <v>62</v>
      </c>
      <c r="Q13" s="39">
        <f t="shared" si="0"/>
        <v>67</v>
      </c>
      <c r="R13" s="39">
        <f t="shared" si="0"/>
        <v>57</v>
      </c>
      <c r="S13" s="39">
        <f t="shared" si="0"/>
        <v>33</v>
      </c>
      <c r="T13" s="39">
        <f t="shared" si="0"/>
        <v>123</v>
      </c>
    </row>
    <row r="14" spans="1:20" ht="26.25" customHeight="1">
      <c r="A14" s="1" t="s">
        <v>50</v>
      </c>
      <c r="B14" s="3" t="s">
        <v>51</v>
      </c>
      <c r="C14" s="35">
        <v>108</v>
      </c>
      <c r="D14" s="35">
        <v>94</v>
      </c>
      <c r="E14" s="35">
        <v>73</v>
      </c>
      <c r="F14" s="35">
        <v>67</v>
      </c>
      <c r="G14" s="35">
        <v>57</v>
      </c>
      <c r="H14" s="35">
        <v>75</v>
      </c>
      <c r="I14" s="35">
        <v>79</v>
      </c>
      <c r="J14" s="35">
        <v>79</v>
      </c>
      <c r="K14" s="35">
        <v>65</v>
      </c>
      <c r="L14" s="35">
        <v>51</v>
      </c>
      <c r="M14" s="35">
        <v>58</v>
      </c>
      <c r="N14" s="35">
        <v>49</v>
      </c>
      <c r="O14" s="35">
        <v>32</v>
      </c>
      <c r="P14" s="35">
        <v>43</v>
      </c>
      <c r="Q14" s="35">
        <v>37</v>
      </c>
      <c r="R14" s="42">
        <v>40</v>
      </c>
      <c r="S14" s="38">
        <v>21</v>
      </c>
      <c r="T14" s="45">
        <v>73</v>
      </c>
    </row>
    <row r="15" spans="1:20" ht="26.25" customHeight="1">
      <c r="A15" s="1" t="s">
        <v>52</v>
      </c>
      <c r="B15" s="3" t="s">
        <v>53</v>
      </c>
      <c r="C15" s="35">
        <v>2</v>
      </c>
      <c r="D15" s="35">
        <v>1</v>
      </c>
      <c r="E15" s="35">
        <v>1</v>
      </c>
      <c r="F15" s="35">
        <v>1</v>
      </c>
      <c r="G15" s="35">
        <v>2</v>
      </c>
      <c r="H15" s="35">
        <v>2</v>
      </c>
      <c r="I15" s="35">
        <v>3</v>
      </c>
      <c r="J15" s="35">
        <v>2</v>
      </c>
      <c r="K15" s="35">
        <v>1</v>
      </c>
      <c r="L15" s="35">
        <v>4</v>
      </c>
      <c r="M15" s="35">
        <v>3</v>
      </c>
      <c r="N15" s="35">
        <v>0</v>
      </c>
      <c r="O15" s="35">
        <v>0</v>
      </c>
      <c r="P15" s="35">
        <v>1</v>
      </c>
      <c r="Q15" s="35">
        <v>3</v>
      </c>
      <c r="R15" s="42">
        <v>1</v>
      </c>
      <c r="S15" s="38">
        <v>0</v>
      </c>
      <c r="T15" s="45">
        <v>3</v>
      </c>
    </row>
    <row r="16" spans="1:20" ht="26.25" customHeight="1">
      <c r="A16" s="1" t="s">
        <v>54</v>
      </c>
      <c r="B16" s="3" t="s">
        <v>55</v>
      </c>
      <c r="C16" s="35">
        <v>0</v>
      </c>
      <c r="D16" s="35">
        <v>3</v>
      </c>
      <c r="E16" s="35">
        <v>5</v>
      </c>
      <c r="F16" s="35">
        <v>2</v>
      </c>
      <c r="G16" s="35">
        <v>2</v>
      </c>
      <c r="H16" s="35">
        <v>1</v>
      </c>
      <c r="I16" s="35">
        <v>0</v>
      </c>
      <c r="J16" s="35">
        <v>4</v>
      </c>
      <c r="K16" s="35">
        <v>2</v>
      </c>
      <c r="L16" s="35">
        <v>2</v>
      </c>
      <c r="M16" s="35">
        <v>1</v>
      </c>
      <c r="N16" s="35">
        <v>2</v>
      </c>
      <c r="O16" s="35">
        <v>0</v>
      </c>
      <c r="P16" s="35">
        <v>3</v>
      </c>
      <c r="Q16" s="35">
        <v>0</v>
      </c>
      <c r="R16" s="42">
        <v>2</v>
      </c>
      <c r="S16" s="38">
        <v>1</v>
      </c>
      <c r="T16" s="45">
        <v>1</v>
      </c>
    </row>
    <row r="17" spans="1:20" ht="26.25" customHeight="1">
      <c r="A17" s="5"/>
      <c r="B17" s="5" t="s">
        <v>56</v>
      </c>
      <c r="C17" s="39">
        <f>SUM(C14:C16)</f>
        <v>110</v>
      </c>
      <c r="D17" s="39">
        <f aca="true" t="shared" si="1" ref="D17:T17">SUM(D14:D16)</f>
        <v>98</v>
      </c>
      <c r="E17" s="39">
        <f t="shared" si="1"/>
        <v>79</v>
      </c>
      <c r="F17" s="39">
        <f t="shared" si="1"/>
        <v>70</v>
      </c>
      <c r="G17" s="39">
        <f t="shared" si="1"/>
        <v>61</v>
      </c>
      <c r="H17" s="39">
        <f t="shared" si="1"/>
        <v>78</v>
      </c>
      <c r="I17" s="39">
        <f t="shared" si="1"/>
        <v>82</v>
      </c>
      <c r="J17" s="39">
        <f t="shared" si="1"/>
        <v>85</v>
      </c>
      <c r="K17" s="39">
        <f t="shared" si="1"/>
        <v>68</v>
      </c>
      <c r="L17" s="39">
        <f t="shared" si="1"/>
        <v>57</v>
      </c>
      <c r="M17" s="39">
        <f t="shared" si="1"/>
        <v>62</v>
      </c>
      <c r="N17" s="39">
        <f t="shared" si="1"/>
        <v>51</v>
      </c>
      <c r="O17" s="39">
        <f t="shared" si="1"/>
        <v>32</v>
      </c>
      <c r="P17" s="39">
        <f t="shared" si="1"/>
        <v>47</v>
      </c>
      <c r="Q17" s="39">
        <f t="shared" si="1"/>
        <v>40</v>
      </c>
      <c r="R17" s="39">
        <f t="shared" si="1"/>
        <v>43</v>
      </c>
      <c r="S17" s="39">
        <f t="shared" si="1"/>
        <v>22</v>
      </c>
      <c r="T17" s="39">
        <f t="shared" si="1"/>
        <v>77</v>
      </c>
    </row>
    <row r="18" spans="1:20" ht="26.25" customHeight="1">
      <c r="A18" s="1" t="s">
        <v>57</v>
      </c>
      <c r="B18" s="3" t="s">
        <v>58</v>
      </c>
      <c r="C18" s="35">
        <v>69</v>
      </c>
      <c r="D18" s="35">
        <v>42</v>
      </c>
      <c r="E18" s="35">
        <v>46</v>
      </c>
      <c r="F18" s="35">
        <v>37</v>
      </c>
      <c r="G18" s="35">
        <v>41</v>
      </c>
      <c r="H18" s="35">
        <v>47</v>
      </c>
      <c r="I18" s="35">
        <v>64</v>
      </c>
      <c r="J18" s="35">
        <v>52</v>
      </c>
      <c r="K18" s="35">
        <v>50</v>
      </c>
      <c r="L18" s="35">
        <v>37</v>
      </c>
      <c r="M18" s="35">
        <v>33</v>
      </c>
      <c r="N18" s="35">
        <v>37</v>
      </c>
      <c r="O18" s="35">
        <v>25</v>
      </c>
      <c r="P18" s="35">
        <v>23</v>
      </c>
      <c r="Q18" s="35">
        <v>20</v>
      </c>
      <c r="R18" s="42">
        <v>18</v>
      </c>
      <c r="S18" s="38">
        <v>11</v>
      </c>
      <c r="T18" s="45">
        <v>36</v>
      </c>
    </row>
    <row r="19" spans="1:20" ht="26.25" customHeight="1">
      <c r="A19" s="1" t="s">
        <v>59</v>
      </c>
      <c r="B19" s="3" t="s">
        <v>60</v>
      </c>
      <c r="C19" s="35">
        <v>53</v>
      </c>
      <c r="D19" s="35">
        <v>37</v>
      </c>
      <c r="E19" s="35">
        <v>35</v>
      </c>
      <c r="F19" s="35">
        <v>59</v>
      </c>
      <c r="G19" s="35">
        <v>55</v>
      </c>
      <c r="H19" s="35">
        <v>59</v>
      </c>
      <c r="I19" s="35">
        <v>64</v>
      </c>
      <c r="J19" s="35">
        <v>67</v>
      </c>
      <c r="K19" s="35">
        <v>78</v>
      </c>
      <c r="L19" s="35">
        <v>53</v>
      </c>
      <c r="M19" s="35">
        <v>54</v>
      </c>
      <c r="N19" s="35">
        <v>37</v>
      </c>
      <c r="O19" s="35">
        <v>43</v>
      </c>
      <c r="P19" s="35">
        <v>46</v>
      </c>
      <c r="Q19" s="35">
        <v>40</v>
      </c>
      <c r="R19" s="42">
        <v>39</v>
      </c>
      <c r="S19" s="38">
        <v>23</v>
      </c>
      <c r="T19" s="45">
        <v>230</v>
      </c>
    </row>
    <row r="20" spans="1:20" ht="15" customHeight="1">
      <c r="A20" s="1" t="s">
        <v>61</v>
      </c>
      <c r="B20" s="3" t="s">
        <v>62</v>
      </c>
      <c r="C20" s="35">
        <v>6</v>
      </c>
      <c r="D20" s="35">
        <v>6</v>
      </c>
      <c r="E20" s="35">
        <v>2</v>
      </c>
      <c r="F20" s="35">
        <v>10</v>
      </c>
      <c r="G20" s="35">
        <v>4</v>
      </c>
      <c r="H20" s="35">
        <v>7</v>
      </c>
      <c r="I20" s="35">
        <v>7</v>
      </c>
      <c r="J20" s="35">
        <v>2</v>
      </c>
      <c r="K20" s="35">
        <v>11</v>
      </c>
      <c r="L20" s="35">
        <v>4</v>
      </c>
      <c r="M20" s="35">
        <v>4</v>
      </c>
      <c r="N20" s="35">
        <v>4</v>
      </c>
      <c r="O20" s="35">
        <v>6</v>
      </c>
      <c r="P20" s="35">
        <v>3</v>
      </c>
      <c r="Q20" s="35">
        <v>3</v>
      </c>
      <c r="R20" s="42">
        <v>2</v>
      </c>
      <c r="S20" s="38">
        <v>4</v>
      </c>
      <c r="T20" s="45">
        <v>12</v>
      </c>
    </row>
    <row r="21" spans="1:20" ht="15" customHeight="1">
      <c r="A21" s="1" t="s">
        <v>63</v>
      </c>
      <c r="B21" s="3" t="s">
        <v>64</v>
      </c>
      <c r="C21" s="35">
        <v>9</v>
      </c>
      <c r="D21" s="35">
        <v>5</v>
      </c>
      <c r="E21" s="35">
        <v>4</v>
      </c>
      <c r="F21" s="35">
        <v>11</v>
      </c>
      <c r="G21" s="36">
        <v>6</v>
      </c>
      <c r="H21" s="36">
        <v>5</v>
      </c>
      <c r="I21" s="36">
        <v>20</v>
      </c>
      <c r="J21" s="36">
        <v>18</v>
      </c>
      <c r="K21" s="36">
        <v>6</v>
      </c>
      <c r="L21" s="36">
        <v>7</v>
      </c>
      <c r="M21" s="36">
        <v>13</v>
      </c>
      <c r="N21" s="36">
        <v>22</v>
      </c>
      <c r="O21" s="36">
        <v>9</v>
      </c>
      <c r="P21" s="36">
        <v>14</v>
      </c>
      <c r="Q21" s="36">
        <v>16</v>
      </c>
      <c r="R21" s="43">
        <v>24</v>
      </c>
      <c r="S21" s="38">
        <v>2</v>
      </c>
      <c r="T21" s="45">
        <v>71</v>
      </c>
    </row>
    <row r="22" spans="1:20" ht="15" customHeight="1" thickBot="1">
      <c r="A22" s="18"/>
      <c r="B22" s="18" t="s">
        <v>65</v>
      </c>
      <c r="C22" s="40">
        <f>SUM(C18:C21)</f>
        <v>137</v>
      </c>
      <c r="D22" s="40">
        <f aca="true" t="shared" si="2" ref="D22:T22">SUM(D18:D21)</f>
        <v>90</v>
      </c>
      <c r="E22" s="40">
        <f t="shared" si="2"/>
        <v>87</v>
      </c>
      <c r="F22" s="40">
        <f t="shared" si="2"/>
        <v>117</v>
      </c>
      <c r="G22" s="40">
        <f t="shared" si="2"/>
        <v>106</v>
      </c>
      <c r="H22" s="40">
        <f t="shared" si="2"/>
        <v>118</v>
      </c>
      <c r="I22" s="40">
        <f t="shared" si="2"/>
        <v>155</v>
      </c>
      <c r="J22" s="40">
        <f t="shared" si="2"/>
        <v>139</v>
      </c>
      <c r="K22" s="40">
        <f t="shared" si="2"/>
        <v>145</v>
      </c>
      <c r="L22" s="40">
        <f t="shared" si="2"/>
        <v>101</v>
      </c>
      <c r="M22" s="40">
        <f t="shared" si="2"/>
        <v>104</v>
      </c>
      <c r="N22" s="40">
        <f t="shared" si="2"/>
        <v>100</v>
      </c>
      <c r="O22" s="40">
        <f t="shared" si="2"/>
        <v>83</v>
      </c>
      <c r="P22" s="40">
        <f t="shared" si="2"/>
        <v>86</v>
      </c>
      <c r="Q22" s="40">
        <f t="shared" si="2"/>
        <v>79</v>
      </c>
      <c r="R22" s="40">
        <f t="shared" si="2"/>
        <v>83</v>
      </c>
      <c r="S22" s="40">
        <f t="shared" si="2"/>
        <v>40</v>
      </c>
      <c r="T22" s="40">
        <f t="shared" si="2"/>
        <v>349</v>
      </c>
    </row>
    <row r="23" spans="1:20" ht="15" customHeight="1" thickTop="1">
      <c r="A23" s="15"/>
      <c r="B23" s="15" t="s">
        <v>26</v>
      </c>
      <c r="C23" s="41">
        <f>C13+C17+C22</f>
        <v>395</v>
      </c>
      <c r="D23" s="41">
        <f aca="true" t="shared" si="3" ref="D23:T23">D13+D17+D22</f>
        <v>297</v>
      </c>
      <c r="E23" s="41">
        <f t="shared" si="3"/>
        <v>260</v>
      </c>
      <c r="F23" s="41">
        <f t="shared" si="3"/>
        <v>290</v>
      </c>
      <c r="G23" s="41">
        <f t="shared" si="3"/>
        <v>245</v>
      </c>
      <c r="H23" s="41">
        <f t="shared" si="3"/>
        <v>296</v>
      </c>
      <c r="I23" s="41">
        <f t="shared" si="3"/>
        <v>336</v>
      </c>
      <c r="J23" s="41">
        <f t="shared" si="3"/>
        <v>323</v>
      </c>
      <c r="K23" s="41">
        <f t="shared" si="3"/>
        <v>304</v>
      </c>
      <c r="L23" s="41">
        <f t="shared" si="3"/>
        <v>220</v>
      </c>
      <c r="M23" s="41">
        <f t="shared" si="3"/>
        <v>220</v>
      </c>
      <c r="N23" s="41">
        <f t="shared" si="3"/>
        <v>217</v>
      </c>
      <c r="O23" s="41">
        <f t="shared" si="3"/>
        <v>180</v>
      </c>
      <c r="P23" s="41">
        <f t="shared" si="3"/>
        <v>195</v>
      </c>
      <c r="Q23" s="41">
        <f t="shared" si="3"/>
        <v>186</v>
      </c>
      <c r="R23" s="41">
        <f t="shared" si="3"/>
        <v>183</v>
      </c>
      <c r="S23" s="41">
        <f t="shared" si="3"/>
        <v>95</v>
      </c>
      <c r="T23" s="41">
        <f t="shared" si="3"/>
        <v>549</v>
      </c>
    </row>
    <row r="24" ht="15.75">
      <c r="A24" s="7"/>
    </row>
  </sheetData>
  <mergeCells count="21">
    <mergeCell ref="A1:T1"/>
    <mergeCell ref="A2:T2"/>
    <mergeCell ref="A3:A5"/>
    <mergeCell ref="B3:B5"/>
    <mergeCell ref="C3:C5"/>
    <mergeCell ref="H3:H5"/>
    <mergeCell ref="I3:I5"/>
    <mergeCell ref="J3:J5"/>
    <mergeCell ref="K3:K5"/>
    <mergeCell ref="L3:L5"/>
    <mergeCell ref="Q3:Q5"/>
    <mergeCell ref="R3:R5"/>
    <mergeCell ref="S3:T3"/>
    <mergeCell ref="M3:M5"/>
    <mergeCell ref="N3:N5"/>
    <mergeCell ref="O3:O5"/>
    <mergeCell ref="P3:P5"/>
    <mergeCell ref="D3:D5"/>
    <mergeCell ref="E3:E5"/>
    <mergeCell ref="F3:F5"/>
    <mergeCell ref="G3:G5"/>
  </mergeCells>
  <printOptions/>
  <pageMargins left="0.38" right="0.38" top="1" bottom="0.5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9">
      <selection activeCell="M43" sqref="M43"/>
    </sheetView>
  </sheetViews>
  <sheetFormatPr defaultColWidth="9.140625" defaultRowHeight="12.75"/>
  <cols>
    <col min="1" max="1" width="6.140625" style="0" customWidth="1"/>
    <col min="2" max="2" width="9.28125" style="0" customWidth="1"/>
    <col min="3" max="3" width="7.140625" style="0" customWidth="1"/>
    <col min="4" max="4" width="8.57421875" style="0" customWidth="1"/>
    <col min="5" max="5" width="9.28125" style="0" customWidth="1"/>
    <col min="6" max="6" width="8.8515625" style="0" customWidth="1"/>
    <col min="7" max="7" width="7.421875" style="0" customWidth="1"/>
    <col min="8" max="8" width="8.7109375" style="0" customWidth="1"/>
    <col min="9" max="9" width="7.421875" style="0" customWidth="1"/>
    <col min="10" max="11" width="8.140625" style="0" customWidth="1"/>
  </cols>
  <sheetData>
    <row r="1" spans="1:11" ht="12.75">
      <c r="A1" s="81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ht="12.75" customHeight="1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0"/>
    </row>
    <row r="3" spans="1:12" ht="13.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20"/>
    </row>
    <row r="4" spans="1:12" ht="52.5">
      <c r="A4" s="29" t="s">
        <v>71</v>
      </c>
      <c r="B4" s="30" t="s">
        <v>73</v>
      </c>
      <c r="C4" s="30" t="s">
        <v>74</v>
      </c>
      <c r="D4" s="30" t="s">
        <v>75</v>
      </c>
      <c r="E4" s="30" t="s">
        <v>76</v>
      </c>
      <c r="F4" s="30" t="s">
        <v>77</v>
      </c>
      <c r="G4" s="30" t="s">
        <v>78</v>
      </c>
      <c r="H4" s="30" t="s">
        <v>79</v>
      </c>
      <c r="I4" s="30" t="s">
        <v>80</v>
      </c>
      <c r="J4" s="30" t="s">
        <v>81</v>
      </c>
      <c r="K4" s="31" t="s">
        <v>72</v>
      </c>
      <c r="L4" s="21"/>
    </row>
    <row r="5" spans="1:12" ht="15">
      <c r="A5" s="23">
        <v>1969</v>
      </c>
      <c r="B5" s="67">
        <v>1916484</v>
      </c>
      <c r="C5" s="67">
        <v>61868</v>
      </c>
      <c r="D5" s="67">
        <v>1823016</v>
      </c>
      <c r="E5" s="71">
        <v>3.23</v>
      </c>
      <c r="F5" s="74">
        <v>0.261</v>
      </c>
      <c r="G5" s="71">
        <v>29.47</v>
      </c>
      <c r="H5" s="67">
        <v>4995</v>
      </c>
      <c r="I5" s="24">
        <v>304</v>
      </c>
      <c r="J5" s="71">
        <v>15.86</v>
      </c>
      <c r="K5" s="77">
        <v>640</v>
      </c>
      <c r="L5" s="21"/>
    </row>
    <row r="6" spans="1:12" ht="15">
      <c r="A6" s="25">
        <v>1970</v>
      </c>
      <c r="B6" s="68">
        <v>1953573</v>
      </c>
      <c r="C6" s="68">
        <v>66857</v>
      </c>
      <c r="D6" s="68">
        <v>1861759</v>
      </c>
      <c r="E6" s="72">
        <v>3.42</v>
      </c>
      <c r="F6" s="75">
        <v>0.261</v>
      </c>
      <c r="G6" s="72">
        <v>27.85</v>
      </c>
      <c r="H6" s="68">
        <v>5101</v>
      </c>
      <c r="I6" s="26">
        <v>300</v>
      </c>
      <c r="J6" s="72">
        <v>15.36</v>
      </c>
      <c r="K6" s="78">
        <v>705</v>
      </c>
      <c r="L6" s="21"/>
    </row>
    <row r="7" spans="1:12" ht="15">
      <c r="A7" s="23">
        <v>1971</v>
      </c>
      <c r="B7" s="67">
        <v>1992735</v>
      </c>
      <c r="C7" s="67">
        <v>70657</v>
      </c>
      <c r="D7" s="67">
        <v>1824468</v>
      </c>
      <c r="E7" s="71">
        <v>3.55</v>
      </c>
      <c r="F7" s="74">
        <v>0.251</v>
      </c>
      <c r="G7" s="71">
        <v>25.82</v>
      </c>
      <c r="H7" s="67">
        <v>4999</v>
      </c>
      <c r="I7" s="24">
        <v>289</v>
      </c>
      <c r="J7" s="71">
        <v>14.5</v>
      </c>
      <c r="K7" s="77">
        <v>806</v>
      </c>
      <c r="L7" s="21"/>
    </row>
    <row r="8" spans="1:12" ht="15">
      <c r="A8" s="25">
        <v>1972</v>
      </c>
      <c r="B8" s="68">
        <v>2038470</v>
      </c>
      <c r="C8" s="68">
        <v>67172</v>
      </c>
      <c r="D8" s="68">
        <v>1706237</v>
      </c>
      <c r="E8" s="72">
        <v>3.3</v>
      </c>
      <c r="F8" s="75">
        <v>0.229</v>
      </c>
      <c r="G8" s="72">
        <v>25.4</v>
      </c>
      <c r="H8" s="68">
        <v>4662</v>
      </c>
      <c r="I8" s="26">
        <v>265</v>
      </c>
      <c r="J8" s="72">
        <v>13</v>
      </c>
      <c r="K8" s="78">
        <v>858</v>
      </c>
      <c r="L8" s="21"/>
    </row>
    <row r="9" spans="1:12" ht="15">
      <c r="A9" s="23">
        <v>1973</v>
      </c>
      <c r="B9" s="67">
        <v>2088306</v>
      </c>
      <c r="C9" s="67">
        <v>66368</v>
      </c>
      <c r="D9" s="67">
        <v>1681274</v>
      </c>
      <c r="E9" s="71">
        <v>3.18</v>
      </c>
      <c r="F9" s="74">
        <v>0.221</v>
      </c>
      <c r="G9" s="71">
        <v>25.33</v>
      </c>
      <c r="H9" s="67">
        <v>4606</v>
      </c>
      <c r="I9" s="24">
        <v>306</v>
      </c>
      <c r="J9" s="71">
        <v>14.65</v>
      </c>
      <c r="K9" s="77">
        <v>838</v>
      </c>
      <c r="L9" s="21"/>
    </row>
    <row r="10" spans="1:12" ht="15">
      <c r="A10" s="25">
        <v>1974</v>
      </c>
      <c r="B10" s="68">
        <v>2145241</v>
      </c>
      <c r="C10" s="68">
        <v>63250</v>
      </c>
      <c r="D10" s="68">
        <v>1646812</v>
      </c>
      <c r="E10" s="72">
        <v>2.95</v>
      </c>
      <c r="F10" s="75">
        <v>0.21</v>
      </c>
      <c r="G10" s="72">
        <v>26.04</v>
      </c>
      <c r="H10" s="68">
        <v>4512</v>
      </c>
      <c r="I10" s="26">
        <v>271</v>
      </c>
      <c r="J10" s="72">
        <v>12.63</v>
      </c>
      <c r="K10" s="78">
        <v>717</v>
      </c>
      <c r="L10" s="21"/>
    </row>
    <row r="11" spans="1:12" ht="15">
      <c r="A11" s="23">
        <v>1975</v>
      </c>
      <c r="B11" s="67">
        <v>2196022</v>
      </c>
      <c r="C11" s="67">
        <v>65102</v>
      </c>
      <c r="D11" s="67">
        <v>1669746</v>
      </c>
      <c r="E11" s="71">
        <v>2.96</v>
      </c>
      <c r="F11" s="74">
        <v>0.208</v>
      </c>
      <c r="G11" s="71">
        <v>25.65</v>
      </c>
      <c r="H11" s="67">
        <v>4575</v>
      </c>
      <c r="I11" s="24">
        <v>281</v>
      </c>
      <c r="J11" s="71">
        <v>12.8</v>
      </c>
      <c r="K11" s="77">
        <v>717</v>
      </c>
      <c r="L11" s="21"/>
    </row>
    <row r="12" spans="1:12" ht="15">
      <c r="A12" s="25">
        <v>1976</v>
      </c>
      <c r="B12" s="68">
        <v>2237685</v>
      </c>
      <c r="C12" s="68">
        <v>63997</v>
      </c>
      <c r="D12" s="68">
        <v>1655341</v>
      </c>
      <c r="E12" s="72">
        <v>2.86</v>
      </c>
      <c r="F12" s="75">
        <v>0.202</v>
      </c>
      <c r="G12" s="72">
        <v>25.87</v>
      </c>
      <c r="H12" s="68">
        <v>4523</v>
      </c>
      <c r="I12" s="26">
        <v>293</v>
      </c>
      <c r="J12" s="72">
        <v>13.09</v>
      </c>
      <c r="K12" s="78">
        <v>802</v>
      </c>
      <c r="L12" s="21"/>
    </row>
    <row r="13" spans="1:12" ht="15">
      <c r="A13" s="23">
        <v>1977</v>
      </c>
      <c r="B13" s="67">
        <v>2279275</v>
      </c>
      <c r="C13" s="67">
        <v>62807</v>
      </c>
      <c r="D13" s="67">
        <v>1673175</v>
      </c>
      <c r="E13" s="71">
        <v>2.76</v>
      </c>
      <c r="F13" s="74">
        <v>0.201</v>
      </c>
      <c r="G13" s="71">
        <v>26.64</v>
      </c>
      <c r="H13" s="67">
        <v>4584</v>
      </c>
      <c r="I13" s="24">
        <v>309</v>
      </c>
      <c r="J13" s="71">
        <v>13.56</v>
      </c>
      <c r="K13" s="77">
        <v>886</v>
      </c>
      <c r="L13" s="21"/>
    </row>
    <row r="14" spans="1:12" ht="15">
      <c r="A14" s="25">
        <v>1978</v>
      </c>
      <c r="B14" s="68">
        <v>2321951</v>
      </c>
      <c r="C14" s="68">
        <v>60389</v>
      </c>
      <c r="D14" s="68">
        <v>1638062</v>
      </c>
      <c r="E14" s="72">
        <v>2.6</v>
      </c>
      <c r="F14" s="75">
        <v>0.193</v>
      </c>
      <c r="G14" s="72">
        <v>27.13</v>
      </c>
      <c r="H14" s="68">
        <v>4488</v>
      </c>
      <c r="I14" s="26">
        <v>267</v>
      </c>
      <c r="J14" s="72">
        <v>11.5</v>
      </c>
      <c r="K14" s="78">
        <v>798</v>
      </c>
      <c r="L14" s="21"/>
    </row>
    <row r="15" spans="1:12" ht="15">
      <c r="A15" s="23">
        <v>1979</v>
      </c>
      <c r="B15" s="67">
        <v>2364214</v>
      </c>
      <c r="C15" s="67">
        <v>58517</v>
      </c>
      <c r="D15" s="67">
        <v>1602864</v>
      </c>
      <c r="E15" s="71">
        <v>2.48</v>
      </c>
      <c r="F15" s="74">
        <v>0.186</v>
      </c>
      <c r="G15" s="71">
        <v>27.39</v>
      </c>
      <c r="H15" s="67">
        <v>4391</v>
      </c>
      <c r="I15" s="24">
        <v>266</v>
      </c>
      <c r="J15" s="71">
        <v>11.25</v>
      </c>
      <c r="K15" s="77">
        <v>739</v>
      </c>
      <c r="L15" s="21"/>
    </row>
    <row r="16" spans="1:12" ht="15">
      <c r="A16" s="25">
        <v>1980</v>
      </c>
      <c r="B16" s="68">
        <v>2406898</v>
      </c>
      <c r="C16" s="68">
        <v>56586</v>
      </c>
      <c r="D16" s="68">
        <v>1604465</v>
      </c>
      <c r="E16" s="72">
        <v>2.35</v>
      </c>
      <c r="F16" s="75">
        <v>0.182</v>
      </c>
      <c r="G16" s="72">
        <v>28.35</v>
      </c>
      <c r="H16" s="68">
        <v>4384</v>
      </c>
      <c r="I16" s="26">
        <v>223</v>
      </c>
      <c r="J16" s="72">
        <v>9.27</v>
      </c>
      <c r="K16" s="78">
        <v>890</v>
      </c>
      <c r="L16" s="21"/>
    </row>
    <row r="17" spans="1:12" ht="15">
      <c r="A17" s="23">
        <v>1981</v>
      </c>
      <c r="B17" s="67">
        <v>2446842</v>
      </c>
      <c r="C17" s="67">
        <v>56690</v>
      </c>
      <c r="D17" s="67">
        <v>1622128</v>
      </c>
      <c r="E17" s="71">
        <v>2.32</v>
      </c>
      <c r="F17" s="74">
        <v>0.182</v>
      </c>
      <c r="G17" s="71">
        <v>28.61</v>
      </c>
      <c r="H17" s="67">
        <v>4444</v>
      </c>
      <c r="I17" s="24">
        <v>253</v>
      </c>
      <c r="J17" s="71">
        <v>10.34</v>
      </c>
      <c r="K17" s="77">
        <v>968</v>
      </c>
      <c r="L17" s="21"/>
    </row>
    <row r="18" spans="1:12" ht="15">
      <c r="A18" s="25">
        <v>1982</v>
      </c>
      <c r="B18" s="68">
        <v>2466635</v>
      </c>
      <c r="C18" s="68">
        <v>55752</v>
      </c>
      <c r="D18" s="68">
        <v>1589857</v>
      </c>
      <c r="E18" s="72">
        <v>2.26</v>
      </c>
      <c r="F18" s="75">
        <v>0.177</v>
      </c>
      <c r="G18" s="72">
        <v>28.52</v>
      </c>
      <c r="H18" s="68">
        <v>4356</v>
      </c>
      <c r="I18" s="26">
        <v>245</v>
      </c>
      <c r="J18" s="72">
        <v>9.93</v>
      </c>
      <c r="K18" s="78">
        <v>1020</v>
      </c>
      <c r="L18" s="21"/>
    </row>
    <row r="19" spans="1:12" ht="15">
      <c r="A19" s="23">
        <v>1983</v>
      </c>
      <c r="B19" s="67">
        <v>2510991</v>
      </c>
      <c r="C19" s="67">
        <v>56379</v>
      </c>
      <c r="D19" s="67">
        <v>1601060</v>
      </c>
      <c r="E19" s="71">
        <v>2.25</v>
      </c>
      <c r="F19" s="74">
        <v>0.175</v>
      </c>
      <c r="G19" s="71">
        <v>28.4</v>
      </c>
      <c r="H19" s="67">
        <v>4386</v>
      </c>
      <c r="I19" s="24">
        <v>250</v>
      </c>
      <c r="J19" s="71">
        <v>9.96</v>
      </c>
      <c r="K19" s="77">
        <v>896</v>
      </c>
      <c r="L19" s="21"/>
    </row>
    <row r="20" spans="1:12" ht="15">
      <c r="A20" s="25">
        <v>1984</v>
      </c>
      <c r="B20" s="68">
        <v>2541946</v>
      </c>
      <c r="C20" s="68">
        <v>54690</v>
      </c>
      <c r="D20" s="68">
        <v>1572259</v>
      </c>
      <c r="E20" s="72">
        <v>2.15</v>
      </c>
      <c r="F20" s="75">
        <v>0.169</v>
      </c>
      <c r="G20" s="72">
        <v>28.75</v>
      </c>
      <c r="H20" s="68">
        <v>4296</v>
      </c>
      <c r="I20" s="26">
        <v>253</v>
      </c>
      <c r="J20" s="72">
        <v>9.95</v>
      </c>
      <c r="K20" s="78">
        <v>920</v>
      </c>
      <c r="L20" s="21"/>
    </row>
    <row r="21" spans="1:12" ht="15">
      <c r="A21" s="23">
        <v>1985</v>
      </c>
      <c r="B21" s="67">
        <v>2567487</v>
      </c>
      <c r="C21" s="67">
        <v>54858</v>
      </c>
      <c r="D21" s="67">
        <v>1560514</v>
      </c>
      <c r="E21" s="71">
        <v>2.14</v>
      </c>
      <c r="F21" s="74">
        <v>0.167</v>
      </c>
      <c r="G21" s="71">
        <v>28.45</v>
      </c>
      <c r="H21" s="67">
        <v>4275</v>
      </c>
      <c r="I21" s="24">
        <v>212</v>
      </c>
      <c r="J21" s="71">
        <v>8.26</v>
      </c>
      <c r="K21" s="77">
        <v>916</v>
      </c>
      <c r="L21" s="21"/>
    </row>
    <row r="22" spans="1:12" ht="15">
      <c r="A22" s="25">
        <v>1986</v>
      </c>
      <c r="B22" s="68">
        <v>2577849</v>
      </c>
      <c r="C22" s="68">
        <v>54269</v>
      </c>
      <c r="D22" s="68">
        <v>1552148</v>
      </c>
      <c r="E22" s="72">
        <v>2.11</v>
      </c>
      <c r="F22" s="75">
        <v>0.165</v>
      </c>
      <c r="G22" s="72">
        <v>28.6</v>
      </c>
      <c r="H22" s="68">
        <v>4252</v>
      </c>
      <c r="I22" s="26">
        <v>235</v>
      </c>
      <c r="J22" s="72">
        <v>9.12</v>
      </c>
      <c r="K22" s="78">
        <v>844</v>
      </c>
      <c r="L22" s="21"/>
    </row>
    <row r="23" spans="1:12" ht="15">
      <c r="A23" s="23">
        <v>1987</v>
      </c>
      <c r="B23" s="67">
        <v>2589741</v>
      </c>
      <c r="C23" s="67">
        <v>55438</v>
      </c>
      <c r="D23" s="67">
        <v>1573327</v>
      </c>
      <c r="E23" s="71">
        <v>2.14</v>
      </c>
      <c r="F23" s="74">
        <v>0.166</v>
      </c>
      <c r="G23" s="71">
        <v>28.38</v>
      </c>
      <c r="H23" s="67">
        <v>4310</v>
      </c>
      <c r="I23" s="24">
        <v>237</v>
      </c>
      <c r="J23" s="71">
        <v>9.15</v>
      </c>
      <c r="K23" s="77">
        <v>911</v>
      </c>
      <c r="L23" s="21"/>
    </row>
    <row r="24" spans="1:12" ht="15">
      <c r="A24" s="25">
        <v>1988</v>
      </c>
      <c r="B24" s="68">
        <v>2604643</v>
      </c>
      <c r="C24" s="68">
        <v>54563</v>
      </c>
      <c r="D24" s="68">
        <v>1564270</v>
      </c>
      <c r="E24" s="72">
        <v>2.09</v>
      </c>
      <c r="F24" s="75">
        <v>0.164</v>
      </c>
      <c r="G24" s="72">
        <v>28.67</v>
      </c>
      <c r="H24" s="68">
        <v>4274</v>
      </c>
      <c r="I24" s="26">
        <v>219</v>
      </c>
      <c r="J24" s="72">
        <v>8.41</v>
      </c>
      <c r="K24" s="78">
        <v>840</v>
      </c>
      <c r="L24" s="21"/>
    </row>
    <row r="25" spans="1:12" ht="15">
      <c r="A25" s="23">
        <v>1989</v>
      </c>
      <c r="B25" s="67">
        <v>2605042</v>
      </c>
      <c r="C25" s="67">
        <v>53695</v>
      </c>
      <c r="D25" s="67">
        <v>1554914</v>
      </c>
      <c r="E25" s="71">
        <v>2.06</v>
      </c>
      <c r="F25" s="74">
        <v>0.164</v>
      </c>
      <c r="G25" s="71">
        <v>28.96</v>
      </c>
      <c r="H25" s="67">
        <v>4260</v>
      </c>
      <c r="I25" s="24">
        <v>234</v>
      </c>
      <c r="J25" s="71">
        <v>8.98</v>
      </c>
      <c r="K25" s="77">
        <v>881</v>
      </c>
      <c r="L25" s="21"/>
    </row>
    <row r="26" spans="1:12" ht="15">
      <c r="A26" s="25">
        <v>1990</v>
      </c>
      <c r="B26" s="68">
        <v>2536593</v>
      </c>
      <c r="C26" s="68">
        <v>55868</v>
      </c>
      <c r="D26" s="68">
        <v>1641108</v>
      </c>
      <c r="E26" s="72">
        <v>2.2</v>
      </c>
      <c r="F26" s="75">
        <v>0.177</v>
      </c>
      <c r="G26" s="72">
        <v>29.37</v>
      </c>
      <c r="H26" s="68">
        <v>4496</v>
      </c>
      <c r="I26" s="26">
        <v>229</v>
      </c>
      <c r="J26" s="72">
        <v>9.03</v>
      </c>
      <c r="K26" s="78">
        <v>945</v>
      </c>
      <c r="L26" s="21"/>
    </row>
    <row r="27" spans="1:12" ht="15">
      <c r="A27" s="23">
        <v>1991</v>
      </c>
      <c r="B27" s="67">
        <v>2332409</v>
      </c>
      <c r="C27" s="67">
        <v>47601</v>
      </c>
      <c r="D27" s="67">
        <v>1502911</v>
      </c>
      <c r="E27" s="71">
        <v>2.04</v>
      </c>
      <c r="F27" s="74">
        <v>0.177</v>
      </c>
      <c r="G27" s="71">
        <v>31.57</v>
      </c>
      <c r="H27" s="67">
        <v>4118</v>
      </c>
      <c r="I27" s="24">
        <v>171</v>
      </c>
      <c r="J27" s="71">
        <v>7.33</v>
      </c>
      <c r="K27" s="77">
        <v>1053</v>
      </c>
      <c r="L27" s="21"/>
    </row>
    <row r="28" spans="1:12" ht="15">
      <c r="A28" s="25">
        <v>1992</v>
      </c>
      <c r="B28" s="68">
        <v>2128419</v>
      </c>
      <c r="C28" s="68">
        <v>40873</v>
      </c>
      <c r="D28" s="68">
        <v>1348455</v>
      </c>
      <c r="E28" s="72">
        <v>1.92</v>
      </c>
      <c r="F28" s="75">
        <v>0.173</v>
      </c>
      <c r="G28" s="72">
        <v>32.99</v>
      </c>
      <c r="H28" s="68">
        <v>3684</v>
      </c>
      <c r="I28" s="26">
        <v>141</v>
      </c>
      <c r="J28" s="72">
        <v>6.62</v>
      </c>
      <c r="K28" s="78">
        <v>779</v>
      </c>
      <c r="L28" s="21"/>
    </row>
    <row r="29" spans="1:12" ht="15">
      <c r="A29" s="23">
        <v>1993</v>
      </c>
      <c r="B29" s="67">
        <v>2059557</v>
      </c>
      <c r="C29" s="67">
        <v>34875</v>
      </c>
      <c r="D29" s="67">
        <v>1189759</v>
      </c>
      <c r="E29" s="71">
        <v>1.69</v>
      </c>
      <c r="F29" s="74">
        <v>0.158</v>
      </c>
      <c r="G29" s="71">
        <v>34.11</v>
      </c>
      <c r="H29" s="67">
        <v>3260</v>
      </c>
      <c r="I29" s="24">
        <v>117</v>
      </c>
      <c r="J29" s="71">
        <v>5.68</v>
      </c>
      <c r="K29" s="77">
        <v>782</v>
      </c>
      <c r="L29" s="21"/>
    </row>
    <row r="30" spans="1:12" ht="15">
      <c r="A30" s="25">
        <v>1994</v>
      </c>
      <c r="B30" s="68">
        <v>1998526</v>
      </c>
      <c r="C30" s="68">
        <v>28386</v>
      </c>
      <c r="D30" s="68">
        <v>998444</v>
      </c>
      <c r="E30" s="72">
        <v>1.42</v>
      </c>
      <c r="F30" s="75">
        <v>0.137</v>
      </c>
      <c r="G30" s="72">
        <v>35.17</v>
      </c>
      <c r="H30" s="68">
        <v>2735</v>
      </c>
      <c r="I30" s="26">
        <v>121</v>
      </c>
      <c r="J30" s="72">
        <v>6.05</v>
      </c>
      <c r="K30" s="78">
        <v>532</v>
      </c>
      <c r="L30" s="21"/>
    </row>
    <row r="31" spans="1:12" ht="15">
      <c r="A31" s="23">
        <v>1995</v>
      </c>
      <c r="B31" s="67">
        <v>2048254</v>
      </c>
      <c r="C31" s="67">
        <v>29287</v>
      </c>
      <c r="D31" s="67">
        <v>1023567</v>
      </c>
      <c r="E31" s="71">
        <v>1.43</v>
      </c>
      <c r="F31" s="74">
        <v>0.137</v>
      </c>
      <c r="G31" s="71">
        <v>34.95</v>
      </c>
      <c r="H31" s="67">
        <v>2804</v>
      </c>
      <c r="I31" s="24">
        <v>127</v>
      </c>
      <c r="J31" s="71">
        <v>6.2</v>
      </c>
      <c r="K31" s="77">
        <v>434</v>
      </c>
      <c r="L31" s="21"/>
    </row>
    <row r="32" spans="1:12" ht="15">
      <c r="A32" s="25">
        <v>1996</v>
      </c>
      <c r="B32" s="68">
        <v>2149456</v>
      </c>
      <c r="C32" s="68">
        <v>31994</v>
      </c>
      <c r="D32" s="68">
        <v>1121489</v>
      </c>
      <c r="E32" s="72">
        <v>1.49</v>
      </c>
      <c r="F32" s="75">
        <v>0.143</v>
      </c>
      <c r="G32" s="72">
        <v>35.05</v>
      </c>
      <c r="H32" s="68">
        <v>3064</v>
      </c>
      <c r="I32" s="26">
        <v>151</v>
      </c>
      <c r="J32" s="72">
        <v>7.03</v>
      </c>
      <c r="K32" s="78">
        <v>405</v>
      </c>
      <c r="L32" s="21"/>
    </row>
    <row r="33" spans="1:12" ht="15">
      <c r="A33" s="23">
        <v>1997</v>
      </c>
      <c r="B33" s="67">
        <v>2135199</v>
      </c>
      <c r="C33" s="67">
        <v>28930</v>
      </c>
      <c r="D33" s="67">
        <v>1091780</v>
      </c>
      <c r="E33" s="71">
        <v>1.35</v>
      </c>
      <c r="F33" s="74">
        <v>0.14</v>
      </c>
      <c r="G33" s="71">
        <v>37.74</v>
      </c>
      <c r="H33" s="67">
        <v>2991</v>
      </c>
      <c r="I33" s="24">
        <v>100</v>
      </c>
      <c r="J33" s="71">
        <v>4.68</v>
      </c>
      <c r="K33" s="77">
        <v>429</v>
      </c>
      <c r="L33" s="21"/>
    </row>
    <row r="34" spans="1:12" ht="15">
      <c r="A34" s="25">
        <v>1998</v>
      </c>
      <c r="B34" s="68">
        <v>2199802</v>
      </c>
      <c r="C34" s="68">
        <v>28105</v>
      </c>
      <c r="D34" s="68">
        <v>1046177</v>
      </c>
      <c r="E34" s="72">
        <v>1.28</v>
      </c>
      <c r="F34" s="75">
        <v>0.13</v>
      </c>
      <c r="G34" s="72">
        <v>37.22</v>
      </c>
      <c r="H34" s="68">
        <v>2866</v>
      </c>
      <c r="I34" s="26">
        <v>138</v>
      </c>
      <c r="J34" s="72">
        <v>6.27</v>
      </c>
      <c r="K34" s="78">
        <v>501</v>
      </c>
      <c r="L34" s="21"/>
    </row>
    <row r="35" spans="1:12" ht="15">
      <c r="A35" s="23">
        <v>1999</v>
      </c>
      <c r="B35" s="67">
        <v>2102060</v>
      </c>
      <c r="C35" s="67">
        <v>24023</v>
      </c>
      <c r="D35" s="67">
        <v>942700</v>
      </c>
      <c r="E35" s="71">
        <v>1.14</v>
      </c>
      <c r="F35" s="74">
        <v>0.123</v>
      </c>
      <c r="G35" s="71">
        <v>39.24</v>
      </c>
      <c r="H35" s="67">
        <v>2583</v>
      </c>
      <c r="I35" s="24">
        <v>115</v>
      </c>
      <c r="J35" s="71">
        <v>5.47</v>
      </c>
      <c r="K35" s="77">
        <v>422</v>
      </c>
      <c r="L35" s="21"/>
    </row>
    <row r="36" spans="1:12" ht="15">
      <c r="A36" s="25">
        <v>2000</v>
      </c>
      <c r="B36" s="68">
        <v>2057437</v>
      </c>
      <c r="C36" s="68">
        <v>22116</v>
      </c>
      <c r="D36" s="68">
        <v>855713</v>
      </c>
      <c r="E36" s="72">
        <v>1.07</v>
      </c>
      <c r="F36" s="75">
        <v>0.114</v>
      </c>
      <c r="G36" s="72">
        <v>38.69</v>
      </c>
      <c r="H36" s="68">
        <v>2344</v>
      </c>
      <c r="I36" s="26">
        <v>88</v>
      </c>
      <c r="J36" s="72">
        <v>4.28</v>
      </c>
      <c r="K36" s="78">
        <v>439</v>
      </c>
      <c r="L36" s="21"/>
    </row>
    <row r="37" spans="1:12" ht="15">
      <c r="A37" s="23">
        <v>2001</v>
      </c>
      <c r="B37" s="67">
        <v>2035316</v>
      </c>
      <c r="C37" s="67">
        <v>20889</v>
      </c>
      <c r="D37" s="67">
        <v>835945</v>
      </c>
      <c r="E37" s="71">
        <v>1.03</v>
      </c>
      <c r="F37" s="74">
        <v>0.113</v>
      </c>
      <c r="G37" s="71">
        <v>40.02</v>
      </c>
      <c r="H37" s="67">
        <v>2290</v>
      </c>
      <c r="I37" s="24">
        <v>100</v>
      </c>
      <c r="J37" s="71">
        <v>4.91</v>
      </c>
      <c r="K37" s="77">
        <v>430</v>
      </c>
      <c r="L37" s="21"/>
    </row>
    <row r="38" spans="1:12" ht="15">
      <c r="A38" s="25">
        <v>2002</v>
      </c>
      <c r="B38" s="68">
        <v>2023454</v>
      </c>
      <c r="C38" s="68">
        <v>19439</v>
      </c>
      <c r="D38" s="68">
        <v>800189</v>
      </c>
      <c r="E38" s="72">
        <v>0.96</v>
      </c>
      <c r="F38" s="75">
        <v>0.108</v>
      </c>
      <c r="G38" s="72">
        <v>41.16</v>
      </c>
      <c r="H38" s="68">
        <v>2192</v>
      </c>
      <c r="I38" s="26">
        <v>87</v>
      </c>
      <c r="J38" s="72">
        <v>4.3</v>
      </c>
      <c r="K38" s="78">
        <v>423</v>
      </c>
      <c r="L38" s="21"/>
    </row>
    <row r="39" spans="1:12" ht="15">
      <c r="A39" s="23">
        <v>2003</v>
      </c>
      <c r="B39" s="67">
        <v>2011770</v>
      </c>
      <c r="C39" s="67">
        <v>17349</v>
      </c>
      <c r="D39" s="67">
        <v>741436</v>
      </c>
      <c r="E39" s="71">
        <v>0.86</v>
      </c>
      <c r="F39" s="74">
        <v>0.101</v>
      </c>
      <c r="G39" s="71">
        <v>42.74</v>
      </c>
      <c r="H39" s="67">
        <v>2031</v>
      </c>
      <c r="I39" s="24">
        <v>94</v>
      </c>
      <c r="J39" s="71">
        <v>4.67</v>
      </c>
      <c r="K39" s="77">
        <v>409</v>
      </c>
      <c r="L39" s="21"/>
    </row>
    <row r="40" spans="1:12" ht="15">
      <c r="A40" s="25">
        <v>2004</v>
      </c>
      <c r="B40" s="68">
        <v>2019372</v>
      </c>
      <c r="C40" s="68">
        <v>13317</v>
      </c>
      <c r="D40" s="68">
        <v>589281</v>
      </c>
      <c r="E40" s="72">
        <v>0.66</v>
      </c>
      <c r="F40" s="75">
        <v>0.08</v>
      </c>
      <c r="G40" s="72">
        <v>44.25</v>
      </c>
      <c r="H40" s="68">
        <v>1610</v>
      </c>
      <c r="I40" s="26">
        <v>79</v>
      </c>
      <c r="J40" s="72">
        <v>3.91</v>
      </c>
      <c r="K40" s="78">
        <v>365</v>
      </c>
      <c r="L40" s="21"/>
    </row>
    <row r="41" spans="1:12" ht="15">
      <c r="A41" s="23">
        <v>2005</v>
      </c>
      <c r="B41" s="67">
        <v>2038874</v>
      </c>
      <c r="C41" s="67">
        <v>12958</v>
      </c>
      <c r="D41" s="67">
        <v>622068</v>
      </c>
      <c r="E41" s="71">
        <v>0.64</v>
      </c>
      <c r="F41" s="74">
        <v>0.084</v>
      </c>
      <c r="G41" s="71">
        <v>48.01</v>
      </c>
      <c r="H41" s="67">
        <v>1700</v>
      </c>
      <c r="I41" s="24">
        <v>76</v>
      </c>
      <c r="J41" s="71">
        <v>3.73</v>
      </c>
      <c r="K41" s="77">
        <v>241</v>
      </c>
      <c r="L41" s="21"/>
    </row>
    <row r="42" spans="1:12" ht="15.75" thickBot="1">
      <c r="A42" s="27">
        <v>2006</v>
      </c>
      <c r="B42" s="69">
        <v>2037334</v>
      </c>
      <c r="C42" s="70">
        <v>13826</v>
      </c>
      <c r="D42" s="70">
        <v>692560</v>
      </c>
      <c r="E42" s="73">
        <v>0.68</v>
      </c>
      <c r="F42" s="76">
        <v>0.093</v>
      </c>
      <c r="G42" s="73">
        <v>50.09</v>
      </c>
      <c r="H42" s="70">
        <v>1897</v>
      </c>
      <c r="I42" s="28">
        <v>95</v>
      </c>
      <c r="J42" s="73">
        <v>4.66</v>
      </c>
      <c r="K42" s="79">
        <v>306</v>
      </c>
      <c r="L42" s="21"/>
    </row>
    <row r="43" spans="1:12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1" ht="12.75">
      <c r="A44" s="88" t="s">
        <v>96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</sheetData>
  <mergeCells count="3">
    <mergeCell ref="A2:K3"/>
    <mergeCell ref="A44:K45"/>
    <mergeCell ref="A1:K1"/>
  </mergeCells>
  <printOptions/>
  <pageMargins left="0.75" right="0.56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B1">
      <selection activeCell="K20" sqref="K20"/>
    </sheetView>
  </sheetViews>
  <sheetFormatPr defaultColWidth="9.140625" defaultRowHeight="12.75"/>
  <cols>
    <col min="1" max="1" width="4.00390625" style="0" customWidth="1"/>
    <col min="2" max="2" width="30.00390625" style="0" customWidth="1"/>
    <col min="3" max="11" width="6.140625" style="0" customWidth="1"/>
    <col min="12" max="20" width="5.7109375" style="0" customWidth="1"/>
  </cols>
  <sheetData>
    <row r="1" spans="1:20" ht="12.75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32.25" customHeight="1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2.75">
      <c r="A3" s="82" t="s">
        <v>2</v>
      </c>
      <c r="B3" s="90" t="s">
        <v>84</v>
      </c>
      <c r="C3" s="82" t="s">
        <v>85</v>
      </c>
      <c r="D3" s="82"/>
      <c r="E3" s="82"/>
      <c r="F3" s="82"/>
      <c r="G3" s="82"/>
      <c r="H3" s="82"/>
      <c r="I3" s="82"/>
      <c r="J3" s="82"/>
      <c r="K3" s="82"/>
      <c r="L3" s="82" t="s">
        <v>86</v>
      </c>
      <c r="M3" s="82"/>
      <c r="N3" s="82"/>
      <c r="O3" s="82"/>
      <c r="P3" s="82"/>
      <c r="Q3" s="82"/>
      <c r="R3" s="82"/>
      <c r="S3" s="82"/>
      <c r="T3" s="82"/>
    </row>
    <row r="4" spans="1:20" ht="12.75">
      <c r="A4" s="82"/>
      <c r="B4" s="90"/>
      <c r="C4" s="82">
        <v>1996</v>
      </c>
      <c r="D4" s="82">
        <v>2000</v>
      </c>
      <c r="E4" s="82">
        <v>2001</v>
      </c>
      <c r="F4" s="82">
        <v>2002</v>
      </c>
      <c r="G4" s="82">
        <v>2003</v>
      </c>
      <c r="H4" s="82">
        <v>2004</v>
      </c>
      <c r="I4" s="82">
        <v>2005</v>
      </c>
      <c r="J4" s="82">
        <v>2006</v>
      </c>
      <c r="K4" s="82"/>
      <c r="L4" s="82">
        <v>1996</v>
      </c>
      <c r="M4" s="82">
        <v>2000</v>
      </c>
      <c r="N4" s="82">
        <v>2001</v>
      </c>
      <c r="O4" s="82">
        <v>2002</v>
      </c>
      <c r="P4" s="82">
        <v>2003</v>
      </c>
      <c r="Q4" s="82">
        <v>2004</v>
      </c>
      <c r="R4" s="82">
        <v>2005</v>
      </c>
      <c r="S4" s="82">
        <v>2006</v>
      </c>
      <c r="T4" s="82"/>
    </row>
    <row r="5" spans="1:20" ht="12.75">
      <c r="A5" s="82"/>
      <c r="B5" s="90"/>
      <c r="C5" s="82"/>
      <c r="D5" s="82"/>
      <c r="E5" s="82"/>
      <c r="F5" s="82"/>
      <c r="G5" s="82"/>
      <c r="H5" s="82"/>
      <c r="I5" s="82"/>
      <c r="J5" s="8" t="s">
        <v>67</v>
      </c>
      <c r="K5" s="8" t="s">
        <v>31</v>
      </c>
      <c r="L5" s="82"/>
      <c r="M5" s="82"/>
      <c r="N5" s="82"/>
      <c r="O5" s="82"/>
      <c r="P5" s="82"/>
      <c r="Q5" s="82"/>
      <c r="R5" s="82"/>
      <c r="S5" s="8" t="s">
        <v>67</v>
      </c>
      <c r="T5" s="8" t="s">
        <v>31</v>
      </c>
    </row>
    <row r="6" spans="1:20" ht="13.5" thickBot="1">
      <c r="A6" s="85"/>
      <c r="B6" s="91"/>
      <c r="C6" s="85"/>
      <c r="D6" s="85"/>
      <c r="E6" s="85"/>
      <c r="F6" s="85"/>
      <c r="G6" s="85"/>
      <c r="H6" s="85"/>
      <c r="I6" s="85"/>
      <c r="J6" s="19" t="s">
        <v>30</v>
      </c>
      <c r="K6" s="19" t="s">
        <v>30</v>
      </c>
      <c r="L6" s="85"/>
      <c r="M6" s="85"/>
      <c r="N6" s="85"/>
      <c r="O6" s="85"/>
      <c r="P6" s="85"/>
      <c r="Q6" s="85"/>
      <c r="R6" s="85"/>
      <c r="S6" s="19" t="s">
        <v>30</v>
      </c>
      <c r="T6" s="19" t="s">
        <v>30</v>
      </c>
    </row>
    <row r="7" spans="1:20" ht="13.5" thickTop="1">
      <c r="A7" s="9" t="s">
        <v>4</v>
      </c>
      <c r="B7" s="10" t="s">
        <v>5</v>
      </c>
      <c r="C7" s="46">
        <v>1110</v>
      </c>
      <c r="D7" s="49">
        <v>982</v>
      </c>
      <c r="E7" s="49">
        <v>911</v>
      </c>
      <c r="F7" s="49">
        <v>858</v>
      </c>
      <c r="G7" s="49">
        <v>771</v>
      </c>
      <c r="H7" s="49">
        <v>623</v>
      </c>
      <c r="I7" s="49">
        <v>692</v>
      </c>
      <c r="J7" s="49">
        <v>352</v>
      </c>
      <c r="K7" s="49">
        <v>395</v>
      </c>
      <c r="L7" s="58">
        <f>(C7/C18)*100</f>
        <v>5.642824462406589</v>
      </c>
      <c r="M7" s="58">
        <f aca="true" t="shared" si="0" ref="M7:T7">(D7/D18)*100</f>
        <v>5.849416249702168</v>
      </c>
      <c r="N7" s="58">
        <f t="shared" si="0"/>
        <v>5.61652281134402</v>
      </c>
      <c r="O7" s="58">
        <f t="shared" si="0"/>
        <v>5.678734529088623</v>
      </c>
      <c r="P7" s="58">
        <f t="shared" si="0"/>
        <v>5.729785969084424</v>
      </c>
      <c r="Q7" s="58">
        <f t="shared" si="0"/>
        <v>5.936725748046503</v>
      </c>
      <c r="R7" s="58">
        <f t="shared" si="0"/>
        <v>6.621375944885657</v>
      </c>
      <c r="S7" s="58">
        <f t="shared" si="0"/>
        <v>6.317300789662599</v>
      </c>
      <c r="T7" s="58">
        <f t="shared" si="0"/>
        <v>7.690809968847352</v>
      </c>
    </row>
    <row r="8" spans="1:20" ht="25.5">
      <c r="A8" s="2" t="s">
        <v>6</v>
      </c>
      <c r="B8" s="3" t="s">
        <v>7</v>
      </c>
      <c r="C8" s="47">
        <v>392</v>
      </c>
      <c r="D8" s="50">
        <v>286</v>
      </c>
      <c r="E8" s="50">
        <v>320</v>
      </c>
      <c r="F8" s="50">
        <v>287</v>
      </c>
      <c r="G8" s="50">
        <v>257</v>
      </c>
      <c r="H8" s="50">
        <v>219</v>
      </c>
      <c r="I8" s="50">
        <v>238</v>
      </c>
      <c r="J8" s="50">
        <v>124</v>
      </c>
      <c r="K8" s="50">
        <v>166</v>
      </c>
      <c r="L8" s="59">
        <f>(C8/C18)*100</f>
        <v>1.992781251588633</v>
      </c>
      <c r="M8" s="59">
        <f aca="true" t="shared" si="1" ref="M8:T8">(D8/D18)*100</f>
        <v>1.7035978079580651</v>
      </c>
      <c r="N8" s="59">
        <f t="shared" si="1"/>
        <v>1.972872996300863</v>
      </c>
      <c r="O8" s="59">
        <f t="shared" si="1"/>
        <v>1.899530081408432</v>
      </c>
      <c r="P8" s="59">
        <f t="shared" si="1"/>
        <v>1.9099286563614746</v>
      </c>
      <c r="Q8" s="59">
        <f t="shared" si="1"/>
        <v>2.0869068038879357</v>
      </c>
      <c r="R8" s="59">
        <f t="shared" si="1"/>
        <v>2.277294038847957</v>
      </c>
      <c r="S8" s="59">
        <f t="shared" si="1"/>
        <v>2.2254127781765973</v>
      </c>
      <c r="T8" s="59">
        <f t="shared" si="1"/>
        <v>3.23208722741433</v>
      </c>
    </row>
    <row r="9" spans="1:20" ht="25.5">
      <c r="A9" s="2" t="s">
        <v>8</v>
      </c>
      <c r="B9" s="3" t="s">
        <v>9</v>
      </c>
      <c r="C9" s="47">
        <v>2821</v>
      </c>
      <c r="D9" s="50">
        <v>2423</v>
      </c>
      <c r="E9" s="50">
        <v>2352</v>
      </c>
      <c r="F9" s="50">
        <v>2252</v>
      </c>
      <c r="G9" s="50">
        <v>2043</v>
      </c>
      <c r="H9" s="50">
        <v>1617</v>
      </c>
      <c r="I9" s="50">
        <v>1648</v>
      </c>
      <c r="J9" s="50">
        <v>806</v>
      </c>
      <c r="K9" s="50">
        <v>793</v>
      </c>
      <c r="L9" s="59">
        <f>(C9/C18)*100</f>
        <v>14.340907935539626</v>
      </c>
      <c r="M9" s="59">
        <f aca="true" t="shared" si="2" ref="M9:T9">(D9/D18)*100</f>
        <v>14.432928282106266</v>
      </c>
      <c r="N9" s="59">
        <f t="shared" si="2"/>
        <v>14.500616522811344</v>
      </c>
      <c r="O9" s="59">
        <f t="shared" si="2"/>
        <v>14.905023495929578</v>
      </c>
      <c r="P9" s="59">
        <f t="shared" si="2"/>
        <v>15.18281807372176</v>
      </c>
      <c r="Q9" s="59">
        <f t="shared" si="2"/>
        <v>15.40880503144654</v>
      </c>
      <c r="R9" s="59">
        <f t="shared" si="2"/>
        <v>15.768825949669887</v>
      </c>
      <c r="S9" s="59">
        <f t="shared" si="2"/>
        <v>14.465183058147883</v>
      </c>
      <c r="T9" s="59">
        <f t="shared" si="2"/>
        <v>15.440031152647975</v>
      </c>
    </row>
    <row r="10" spans="1:20" ht="25.5">
      <c r="A10" s="2" t="s">
        <v>10</v>
      </c>
      <c r="B10" s="3" t="s">
        <v>87</v>
      </c>
      <c r="C10" s="47">
        <v>4880</v>
      </c>
      <c r="D10" s="50">
        <v>4068</v>
      </c>
      <c r="E10" s="50">
        <v>3887</v>
      </c>
      <c r="F10" s="50">
        <v>3584</v>
      </c>
      <c r="G10" s="50">
        <v>3418</v>
      </c>
      <c r="H10" s="50">
        <v>2780</v>
      </c>
      <c r="I10" s="50">
        <v>2814</v>
      </c>
      <c r="J10" s="50">
        <v>1626</v>
      </c>
      <c r="K10" s="50">
        <v>1080</v>
      </c>
      <c r="L10" s="59">
        <f>(C10/C18)*100</f>
        <v>24.808093132021757</v>
      </c>
      <c r="M10" s="59">
        <f aca="true" t="shared" si="3" ref="M10:T10">(D10/D18)*100</f>
        <v>24.231593995711222</v>
      </c>
      <c r="N10" s="59">
        <f t="shared" si="3"/>
        <v>23.96424167694205</v>
      </c>
      <c r="O10" s="59">
        <f t="shared" si="3"/>
        <v>23.720961016612616</v>
      </c>
      <c r="P10" s="59">
        <f t="shared" si="3"/>
        <v>25.401307966706305</v>
      </c>
      <c r="Q10" s="59">
        <f t="shared" si="3"/>
        <v>26.491328378120834</v>
      </c>
      <c r="R10" s="59">
        <f t="shared" si="3"/>
        <v>26.925653047555258</v>
      </c>
      <c r="S10" s="59">
        <f t="shared" si="3"/>
        <v>29.1816223977028</v>
      </c>
      <c r="T10" s="59">
        <f t="shared" si="3"/>
        <v>21.02803738317757</v>
      </c>
    </row>
    <row r="11" spans="1:20" ht="12.75">
      <c r="A11" s="2" t="s">
        <v>12</v>
      </c>
      <c r="B11" s="3" t="s">
        <v>13</v>
      </c>
      <c r="C11" s="47">
        <v>6329</v>
      </c>
      <c r="D11" s="50">
        <v>5299</v>
      </c>
      <c r="E11" s="50">
        <v>5200</v>
      </c>
      <c r="F11" s="50">
        <v>4913</v>
      </c>
      <c r="G11" s="50">
        <v>4219</v>
      </c>
      <c r="H11" s="50">
        <v>3138</v>
      </c>
      <c r="I11" s="50">
        <v>3069</v>
      </c>
      <c r="J11" s="50">
        <v>1601</v>
      </c>
      <c r="K11" s="50">
        <v>1694</v>
      </c>
      <c r="L11" s="59">
        <f>(C11/C18)*100</f>
        <v>32.17426668700117</v>
      </c>
      <c r="M11" s="59">
        <f aca="true" t="shared" si="4" ref="M11:T11">(D11/D18)*100</f>
        <v>31.5642125327615</v>
      </c>
      <c r="N11" s="59">
        <f t="shared" si="4"/>
        <v>32.059186189889026</v>
      </c>
      <c r="O11" s="59">
        <f t="shared" si="4"/>
        <v>32.51704282215898</v>
      </c>
      <c r="P11" s="59">
        <f t="shared" si="4"/>
        <v>31.354042806183113</v>
      </c>
      <c r="Q11" s="59">
        <f t="shared" si="4"/>
        <v>29.902801600914806</v>
      </c>
      <c r="R11" s="59">
        <f t="shared" si="4"/>
        <v>29.365610946320924</v>
      </c>
      <c r="S11" s="59">
        <f t="shared" si="4"/>
        <v>28.732950466618806</v>
      </c>
      <c r="T11" s="59">
        <f t="shared" si="4"/>
        <v>32.982866043613704</v>
      </c>
    </row>
    <row r="12" spans="1:20" ht="25.5">
      <c r="A12" s="2" t="s">
        <v>14</v>
      </c>
      <c r="B12" s="3" t="s">
        <v>15</v>
      </c>
      <c r="C12" s="47">
        <v>1758</v>
      </c>
      <c r="D12" s="50">
        <v>1521</v>
      </c>
      <c r="E12" s="50">
        <v>1514</v>
      </c>
      <c r="F12" s="50">
        <v>1294</v>
      </c>
      <c r="G12" s="50">
        <v>1192</v>
      </c>
      <c r="H12" s="50">
        <v>879</v>
      </c>
      <c r="I12" s="50">
        <v>847</v>
      </c>
      <c r="J12" s="50">
        <v>420</v>
      </c>
      <c r="K12" s="50">
        <v>469</v>
      </c>
      <c r="L12" s="59">
        <f>(C12/C18)*100</f>
        <v>8.937013878298002</v>
      </c>
      <c r="M12" s="59">
        <f aca="true" t="shared" si="5" ref="M12:T12">(D12/D18)*100</f>
        <v>9.060042887776984</v>
      </c>
      <c r="N12" s="59">
        <f t="shared" si="5"/>
        <v>9.334155363748458</v>
      </c>
      <c r="O12" s="59">
        <f t="shared" si="5"/>
        <v>8.564431795618505</v>
      </c>
      <c r="P12" s="59">
        <f t="shared" si="5"/>
        <v>8.858501783590963</v>
      </c>
      <c r="Q12" s="59">
        <f t="shared" si="5"/>
        <v>8.376214979988566</v>
      </c>
      <c r="R12" s="59">
        <f t="shared" si="5"/>
        <v>8.10448760884126</v>
      </c>
      <c r="S12" s="59">
        <f t="shared" si="5"/>
        <v>7.537688442211055</v>
      </c>
      <c r="T12" s="59">
        <f t="shared" si="5"/>
        <v>9.131619937694705</v>
      </c>
    </row>
    <row r="13" spans="1:20" ht="25.5">
      <c r="A13" s="2" t="s">
        <v>16</v>
      </c>
      <c r="B13" s="3" t="s">
        <v>88</v>
      </c>
      <c r="C13" s="47">
        <v>781</v>
      </c>
      <c r="D13" s="50">
        <v>658</v>
      </c>
      <c r="E13" s="50">
        <v>549</v>
      </c>
      <c r="F13" s="50">
        <v>534</v>
      </c>
      <c r="G13" s="50">
        <v>456</v>
      </c>
      <c r="H13" s="50">
        <v>344</v>
      </c>
      <c r="I13" s="50">
        <v>275</v>
      </c>
      <c r="J13" s="50">
        <v>139</v>
      </c>
      <c r="K13" s="50">
        <v>158</v>
      </c>
      <c r="L13" s="59">
        <f>(C13/C18)*100</f>
        <v>3.9703116262518425</v>
      </c>
      <c r="M13" s="59">
        <f aca="true" t="shared" si="6" ref="M13:T13">(D13/D18)*100</f>
        <v>3.9194662854419824</v>
      </c>
      <c r="N13" s="59">
        <f t="shared" si="6"/>
        <v>3.3847102342786686</v>
      </c>
      <c r="O13" s="59">
        <f t="shared" si="6"/>
        <v>3.5343172943278844</v>
      </c>
      <c r="P13" s="59">
        <f t="shared" si="6"/>
        <v>3.388822829964328</v>
      </c>
      <c r="Q13" s="59">
        <f t="shared" si="6"/>
        <v>3.2780636554221463</v>
      </c>
      <c r="R13" s="59">
        <f t="shared" si="6"/>
        <v>2.6313271457276817</v>
      </c>
      <c r="S13" s="59">
        <f t="shared" si="6"/>
        <v>2.494615936826992</v>
      </c>
      <c r="T13" s="59">
        <f t="shared" si="6"/>
        <v>3.0763239875389408</v>
      </c>
    </row>
    <row r="14" spans="1:20" ht="25.5">
      <c r="A14" s="2" t="s">
        <v>18</v>
      </c>
      <c r="B14" s="3" t="s">
        <v>19</v>
      </c>
      <c r="C14" s="47">
        <v>37</v>
      </c>
      <c r="D14" s="50">
        <v>28</v>
      </c>
      <c r="E14" s="50">
        <v>20</v>
      </c>
      <c r="F14" s="50">
        <v>27</v>
      </c>
      <c r="G14" s="50">
        <v>14</v>
      </c>
      <c r="H14" s="50">
        <v>7</v>
      </c>
      <c r="I14" s="50">
        <v>13</v>
      </c>
      <c r="J14" s="50">
        <v>9</v>
      </c>
      <c r="K14" s="50">
        <v>9</v>
      </c>
      <c r="L14" s="59">
        <f>(C14/C18)*100</f>
        <v>0.18809414874688626</v>
      </c>
      <c r="M14" s="59">
        <f aca="true" t="shared" si="7" ref="M14:T14">(D14/D18)*100</f>
        <v>0.16678579938050989</v>
      </c>
      <c r="N14" s="59">
        <f t="shared" si="7"/>
        <v>0.12330456226880394</v>
      </c>
      <c r="O14" s="59">
        <f t="shared" si="7"/>
        <v>0.17870143623006154</v>
      </c>
      <c r="P14" s="59">
        <f t="shared" si="7"/>
        <v>0.10404280618311534</v>
      </c>
      <c r="Q14" s="59">
        <f t="shared" si="7"/>
        <v>0.06670478368591576</v>
      </c>
      <c r="R14" s="59">
        <f t="shared" si="7"/>
        <v>0.12439001052530858</v>
      </c>
      <c r="S14" s="59">
        <f t="shared" si="7"/>
        <v>0.1615218951902369</v>
      </c>
      <c r="T14" s="59">
        <f t="shared" si="7"/>
        <v>0.17523364485981308</v>
      </c>
    </row>
    <row r="15" spans="1:20" ht="12.75">
      <c r="A15" s="2" t="s">
        <v>20</v>
      </c>
      <c r="B15" s="3" t="s">
        <v>21</v>
      </c>
      <c r="C15" s="47">
        <v>63</v>
      </c>
      <c r="D15" s="50">
        <v>55</v>
      </c>
      <c r="E15" s="50">
        <v>49</v>
      </c>
      <c r="F15" s="50">
        <v>39</v>
      </c>
      <c r="G15" s="50">
        <v>27</v>
      </c>
      <c r="H15" s="50">
        <v>29</v>
      </c>
      <c r="I15" s="50">
        <v>26</v>
      </c>
      <c r="J15" s="50">
        <v>13</v>
      </c>
      <c r="K15" s="50">
        <v>16</v>
      </c>
      <c r="L15" s="59">
        <f>(C15/C18)*100</f>
        <v>0.32026841543388745</v>
      </c>
      <c r="M15" s="59">
        <f aca="true" t="shared" si="8" ref="M15:T15">(D15/D18)*100</f>
        <v>0.32761496306885873</v>
      </c>
      <c r="N15" s="59">
        <f t="shared" si="8"/>
        <v>0.30209617755856966</v>
      </c>
      <c r="O15" s="59">
        <f t="shared" si="8"/>
        <v>0.2581242967767556</v>
      </c>
      <c r="P15" s="59">
        <f t="shared" si="8"/>
        <v>0.20065398335315102</v>
      </c>
      <c r="Q15" s="59">
        <f t="shared" si="8"/>
        <v>0.2763483895559367</v>
      </c>
      <c r="R15" s="59">
        <f t="shared" si="8"/>
        <v>0.24878002105061717</v>
      </c>
      <c r="S15" s="59">
        <f t="shared" si="8"/>
        <v>0.23330940416367552</v>
      </c>
      <c r="T15" s="59">
        <f t="shared" si="8"/>
        <v>0.3115264797507788</v>
      </c>
    </row>
    <row r="16" spans="1:20" ht="12.75">
      <c r="A16" s="2" t="s">
        <v>22</v>
      </c>
      <c r="B16" s="3" t="s">
        <v>23</v>
      </c>
      <c r="C16" s="47">
        <v>888</v>
      </c>
      <c r="D16" s="50">
        <v>775</v>
      </c>
      <c r="E16" s="50">
        <v>703</v>
      </c>
      <c r="F16" s="50">
        <v>646</v>
      </c>
      <c r="G16" s="50">
        <v>585</v>
      </c>
      <c r="H16" s="50">
        <v>442</v>
      </c>
      <c r="I16" s="50">
        <v>445</v>
      </c>
      <c r="J16" s="50">
        <v>228</v>
      </c>
      <c r="K16" s="50">
        <v>175</v>
      </c>
      <c r="L16" s="59">
        <f>(C16/C18)*100</f>
        <v>4.5142595699252706</v>
      </c>
      <c r="M16" s="59">
        <f aca="true" t="shared" si="9" ref="M16:T16">(D16/D18)*100</f>
        <v>4.616392661424827</v>
      </c>
      <c r="N16" s="59">
        <f t="shared" si="9"/>
        <v>4.334155363748458</v>
      </c>
      <c r="O16" s="59">
        <f t="shared" si="9"/>
        <v>4.275597326097028</v>
      </c>
      <c r="P16" s="59">
        <f t="shared" si="9"/>
        <v>4.347502972651605</v>
      </c>
      <c r="Q16" s="59">
        <f t="shared" si="9"/>
        <v>4.211930627024967</v>
      </c>
      <c r="R16" s="59">
        <f t="shared" si="9"/>
        <v>4.257965744904793</v>
      </c>
      <c r="S16" s="59">
        <f t="shared" si="9"/>
        <v>4.0918880114860015</v>
      </c>
      <c r="T16" s="59">
        <f t="shared" si="9"/>
        <v>3.407320872274143</v>
      </c>
    </row>
    <row r="17" spans="1:20" ht="13.5" thickBot="1">
      <c r="A17" s="12" t="s">
        <v>24</v>
      </c>
      <c r="B17" s="13" t="s">
        <v>25</v>
      </c>
      <c r="C17" s="48">
        <v>612</v>
      </c>
      <c r="D17" s="51">
        <v>693</v>
      </c>
      <c r="E17" s="51">
        <v>715</v>
      </c>
      <c r="F17" s="51">
        <v>675</v>
      </c>
      <c r="G17" s="51">
        <v>474</v>
      </c>
      <c r="H17" s="51">
        <v>416</v>
      </c>
      <c r="I17" s="51">
        <v>384</v>
      </c>
      <c r="J17" s="51">
        <v>254</v>
      </c>
      <c r="K17" s="51">
        <v>181</v>
      </c>
      <c r="L17" s="60">
        <f>(C17/C18)*100</f>
        <v>3.1111788927863353</v>
      </c>
      <c r="M17" s="60">
        <f aca="true" t="shared" si="10" ref="M17:T17">(D17/D18)*100</f>
        <v>4.12794853466762</v>
      </c>
      <c r="N17" s="60">
        <f t="shared" si="10"/>
        <v>4.408138101109741</v>
      </c>
      <c r="O17" s="60">
        <f t="shared" si="10"/>
        <v>4.4675359057515385</v>
      </c>
      <c r="P17" s="60">
        <f t="shared" si="10"/>
        <v>3.522592152199762</v>
      </c>
      <c r="Q17" s="60">
        <f t="shared" si="10"/>
        <v>3.964170001905851</v>
      </c>
      <c r="R17" s="60">
        <f t="shared" si="10"/>
        <v>3.6742895416706536</v>
      </c>
      <c r="S17" s="60">
        <f t="shared" si="10"/>
        <v>4.558506819813353</v>
      </c>
      <c r="T17" s="60">
        <f t="shared" si="10"/>
        <v>3.524143302180685</v>
      </c>
    </row>
    <row r="18" spans="1:20" ht="13.5" thickTop="1">
      <c r="A18" s="32"/>
      <c r="B18" s="33" t="s">
        <v>26</v>
      </c>
      <c r="C18" s="52">
        <f>SUM(C7:C17)</f>
        <v>19671</v>
      </c>
      <c r="D18" s="52">
        <f aca="true" t="shared" si="11" ref="D18:K18">SUM(D7:D17)</f>
        <v>16788</v>
      </c>
      <c r="E18" s="52">
        <f t="shared" si="11"/>
        <v>16220</v>
      </c>
      <c r="F18" s="52">
        <f t="shared" si="11"/>
        <v>15109</v>
      </c>
      <c r="G18" s="52">
        <f t="shared" si="11"/>
        <v>13456</v>
      </c>
      <c r="H18" s="52">
        <f t="shared" si="11"/>
        <v>10494</v>
      </c>
      <c r="I18" s="52">
        <f t="shared" si="11"/>
        <v>10451</v>
      </c>
      <c r="J18" s="52">
        <f t="shared" si="11"/>
        <v>5572</v>
      </c>
      <c r="K18" s="52">
        <f t="shared" si="11"/>
        <v>5136</v>
      </c>
      <c r="L18" s="53">
        <f>SUM(L7:L17)</f>
        <v>100.00000000000001</v>
      </c>
      <c r="M18" s="53">
        <f aca="true" t="shared" si="12" ref="M18:T18">SUM(M7:M17)</f>
        <v>100</v>
      </c>
      <c r="N18" s="53">
        <f t="shared" si="12"/>
        <v>100.00000000000001</v>
      </c>
      <c r="O18" s="53">
        <f t="shared" si="12"/>
        <v>99.99999999999999</v>
      </c>
      <c r="P18" s="53">
        <f t="shared" si="12"/>
        <v>100.00000000000001</v>
      </c>
      <c r="Q18" s="53">
        <f t="shared" si="12"/>
        <v>100</v>
      </c>
      <c r="R18" s="53">
        <f t="shared" si="12"/>
        <v>100</v>
      </c>
      <c r="S18" s="53">
        <f t="shared" si="12"/>
        <v>100</v>
      </c>
      <c r="T18" s="53">
        <f t="shared" si="12"/>
        <v>100</v>
      </c>
    </row>
  </sheetData>
  <mergeCells count="22">
    <mergeCell ref="F4:F6"/>
    <mergeCell ref="G4:G6"/>
    <mergeCell ref="A1:T1"/>
    <mergeCell ref="Q4:Q6"/>
    <mergeCell ref="R4:R6"/>
    <mergeCell ref="S4:T4"/>
    <mergeCell ref="M4:M6"/>
    <mergeCell ref="N4:N6"/>
    <mergeCell ref="O4:O6"/>
    <mergeCell ref="P4:P6"/>
    <mergeCell ref="J4:K4"/>
    <mergeCell ref="L4:L6"/>
    <mergeCell ref="A2:T2"/>
    <mergeCell ref="A3:A6"/>
    <mergeCell ref="B3:B6"/>
    <mergeCell ref="C3:K3"/>
    <mergeCell ref="L3:T3"/>
    <mergeCell ref="C4:C6"/>
    <mergeCell ref="D4:D6"/>
    <mergeCell ref="E4:E6"/>
    <mergeCell ref="H4:H6"/>
    <mergeCell ref="I4:I6"/>
  </mergeCells>
  <printOptions/>
  <pageMargins left="0.31" right="0.31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A3" sqref="A3:A6"/>
    </sheetView>
  </sheetViews>
  <sheetFormatPr defaultColWidth="9.140625" defaultRowHeight="12.75"/>
  <cols>
    <col min="1" max="1" width="3.421875" style="0" customWidth="1"/>
    <col min="2" max="2" width="35.00390625" style="0" customWidth="1"/>
    <col min="3" max="11" width="6.28125" style="0" customWidth="1"/>
    <col min="12" max="20" width="5.421875" style="0" customWidth="1"/>
  </cols>
  <sheetData>
    <row r="1" spans="1:20" ht="12.75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33.7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>
      <c r="A3" s="93" t="s">
        <v>2</v>
      </c>
      <c r="B3" s="82" t="s">
        <v>91</v>
      </c>
      <c r="C3" s="82" t="s">
        <v>85</v>
      </c>
      <c r="D3" s="82"/>
      <c r="E3" s="82"/>
      <c r="F3" s="82"/>
      <c r="G3" s="82"/>
      <c r="H3" s="82"/>
      <c r="I3" s="82"/>
      <c r="J3" s="82"/>
      <c r="K3" s="82"/>
      <c r="L3" s="82" t="s">
        <v>86</v>
      </c>
      <c r="M3" s="82"/>
      <c r="N3" s="82"/>
      <c r="O3" s="82"/>
      <c r="P3" s="82"/>
      <c r="Q3" s="82"/>
      <c r="R3" s="82"/>
      <c r="S3" s="82"/>
      <c r="T3" s="82"/>
    </row>
    <row r="4" spans="1:20" ht="12.75">
      <c r="A4" s="66"/>
      <c r="B4" s="82"/>
      <c r="C4" s="82">
        <v>1996</v>
      </c>
      <c r="D4" s="82">
        <v>2000</v>
      </c>
      <c r="E4" s="82">
        <v>2001</v>
      </c>
      <c r="F4" s="82">
        <v>2002</v>
      </c>
      <c r="G4" s="82">
        <v>2003</v>
      </c>
      <c r="H4" s="82">
        <v>2004</v>
      </c>
      <c r="I4" s="82">
        <v>2005</v>
      </c>
      <c r="J4" s="82">
        <v>2006</v>
      </c>
      <c r="K4" s="82"/>
      <c r="L4" s="82">
        <v>1996</v>
      </c>
      <c r="M4" s="82">
        <v>2000</v>
      </c>
      <c r="N4" s="82">
        <v>2001</v>
      </c>
      <c r="O4" s="82">
        <v>2002</v>
      </c>
      <c r="P4" s="82">
        <v>2003</v>
      </c>
      <c r="Q4" s="82">
        <v>2004</v>
      </c>
      <c r="R4" s="82">
        <v>2005</v>
      </c>
      <c r="S4" s="82">
        <v>2006</v>
      </c>
      <c r="T4" s="82"/>
    </row>
    <row r="5" spans="1:20" ht="12.75">
      <c r="A5" s="66"/>
      <c r="B5" s="82"/>
      <c r="C5" s="82"/>
      <c r="D5" s="82"/>
      <c r="E5" s="82"/>
      <c r="F5" s="82"/>
      <c r="G5" s="82"/>
      <c r="H5" s="82"/>
      <c r="I5" s="82"/>
      <c r="J5" s="8" t="s">
        <v>67</v>
      </c>
      <c r="K5" s="8" t="s">
        <v>31</v>
      </c>
      <c r="L5" s="82"/>
      <c r="M5" s="82"/>
      <c r="N5" s="82"/>
      <c r="O5" s="82"/>
      <c r="P5" s="82"/>
      <c r="Q5" s="82"/>
      <c r="R5" s="82"/>
      <c r="S5" s="8" t="s">
        <v>67</v>
      </c>
      <c r="T5" s="8" t="s">
        <v>31</v>
      </c>
    </row>
    <row r="6" spans="1:20" ht="13.5" thickBot="1">
      <c r="A6" s="94"/>
      <c r="B6" s="85"/>
      <c r="C6" s="85"/>
      <c r="D6" s="85"/>
      <c r="E6" s="85"/>
      <c r="F6" s="85"/>
      <c r="G6" s="85"/>
      <c r="H6" s="85"/>
      <c r="I6" s="85"/>
      <c r="J6" s="19" t="s">
        <v>30</v>
      </c>
      <c r="K6" s="19" t="s">
        <v>30</v>
      </c>
      <c r="L6" s="85"/>
      <c r="M6" s="85"/>
      <c r="N6" s="85"/>
      <c r="O6" s="85"/>
      <c r="P6" s="85"/>
      <c r="Q6" s="85"/>
      <c r="R6" s="85"/>
      <c r="S6" s="19" t="s">
        <v>30</v>
      </c>
      <c r="T6" s="19" t="s">
        <v>30</v>
      </c>
    </row>
    <row r="7" spans="1:20" ht="13.5" customHeight="1" thickTop="1">
      <c r="A7" s="17" t="s">
        <v>35</v>
      </c>
      <c r="B7" s="10" t="s">
        <v>36</v>
      </c>
      <c r="C7" s="63">
        <v>729</v>
      </c>
      <c r="D7" s="49">
        <v>472</v>
      </c>
      <c r="E7" s="49">
        <v>387</v>
      </c>
      <c r="F7" s="49">
        <v>407</v>
      </c>
      <c r="G7" s="49">
        <v>364</v>
      </c>
      <c r="H7" s="49">
        <v>327</v>
      </c>
      <c r="I7" s="49">
        <v>280</v>
      </c>
      <c r="J7" s="49">
        <v>155</v>
      </c>
      <c r="K7" s="49">
        <v>156</v>
      </c>
      <c r="L7" s="65">
        <f>(C7/C24)*100</f>
        <v>3.7059630928778406</v>
      </c>
      <c r="M7" s="65">
        <f aca="true" t="shared" si="0" ref="M7:T7">(D7/D24)*100</f>
        <v>2.811532046700024</v>
      </c>
      <c r="N7" s="65">
        <f t="shared" si="0"/>
        <v>2.3859432799013565</v>
      </c>
      <c r="O7" s="65">
        <f t="shared" si="0"/>
        <v>2.693758686875372</v>
      </c>
      <c r="P7" s="65">
        <f t="shared" si="0"/>
        <v>2.7051129607609985</v>
      </c>
      <c r="Q7" s="65">
        <f t="shared" si="0"/>
        <v>3.1160663236134933</v>
      </c>
      <c r="R7" s="65">
        <f t="shared" si="0"/>
        <v>2.679169457468185</v>
      </c>
      <c r="S7" s="65">
        <f t="shared" si="0"/>
        <v>2.7817659727207467</v>
      </c>
      <c r="T7" s="65">
        <f t="shared" si="0"/>
        <v>3.0373831775700935</v>
      </c>
    </row>
    <row r="8" spans="1:20" ht="25.5">
      <c r="A8" s="1" t="s">
        <v>37</v>
      </c>
      <c r="B8" s="3" t="s">
        <v>38</v>
      </c>
      <c r="C8" s="63">
        <v>96</v>
      </c>
      <c r="D8" s="50">
        <v>75</v>
      </c>
      <c r="E8" s="50">
        <v>48</v>
      </c>
      <c r="F8" s="50">
        <v>48</v>
      </c>
      <c r="G8" s="50">
        <v>54</v>
      </c>
      <c r="H8" s="50">
        <v>38</v>
      </c>
      <c r="I8" s="50">
        <v>50</v>
      </c>
      <c r="J8" s="50">
        <v>26</v>
      </c>
      <c r="K8" s="50">
        <v>31</v>
      </c>
      <c r="L8" s="59">
        <f>(C8/C24)*100</f>
        <v>0.48802806161354284</v>
      </c>
      <c r="M8" s="59">
        <f aca="true" t="shared" si="1" ref="M8:T8">(D8/D24)*100</f>
        <v>0.44674767691208006</v>
      </c>
      <c r="N8" s="59">
        <f t="shared" si="1"/>
        <v>0.2959309494451295</v>
      </c>
      <c r="O8" s="59">
        <f t="shared" si="1"/>
        <v>0.3176914421867761</v>
      </c>
      <c r="P8" s="59">
        <f t="shared" si="1"/>
        <v>0.40130796670630203</v>
      </c>
      <c r="Q8" s="59">
        <f t="shared" si="1"/>
        <v>0.36211168286639983</v>
      </c>
      <c r="R8" s="59">
        <f t="shared" si="1"/>
        <v>0.47842311740503307</v>
      </c>
      <c r="S8" s="59">
        <f t="shared" si="1"/>
        <v>0.46661880832735103</v>
      </c>
      <c r="T8" s="59">
        <f t="shared" si="1"/>
        <v>0.6035825545171339</v>
      </c>
    </row>
    <row r="9" spans="1:20" ht="25.5">
      <c r="A9" s="1" t="s">
        <v>39</v>
      </c>
      <c r="B9" s="3" t="s">
        <v>40</v>
      </c>
      <c r="C9" s="63">
        <v>57</v>
      </c>
      <c r="D9" s="50">
        <v>29</v>
      </c>
      <c r="E9" s="50">
        <v>30</v>
      </c>
      <c r="F9" s="50">
        <v>24</v>
      </c>
      <c r="G9" s="50">
        <v>27</v>
      </c>
      <c r="H9" s="50">
        <v>21</v>
      </c>
      <c r="I9" s="50">
        <v>20</v>
      </c>
      <c r="J9" s="50">
        <v>7</v>
      </c>
      <c r="K9" s="50">
        <v>18</v>
      </c>
      <c r="L9" s="59">
        <f>(C9/C24)*100</f>
        <v>0.28976666158304104</v>
      </c>
      <c r="M9" s="59">
        <f aca="true" t="shared" si="2" ref="M9:T9">(D9/D24)*100</f>
        <v>0.17274243507267095</v>
      </c>
      <c r="N9" s="59">
        <f t="shared" si="2"/>
        <v>0.18495684340320592</v>
      </c>
      <c r="O9" s="59">
        <f t="shared" si="2"/>
        <v>0.15884572109338804</v>
      </c>
      <c r="P9" s="59">
        <f t="shared" si="2"/>
        <v>0.20065398335315102</v>
      </c>
      <c r="Q9" s="59">
        <f t="shared" si="2"/>
        <v>0.2001143510577473</v>
      </c>
      <c r="R9" s="59">
        <f t="shared" si="2"/>
        <v>0.1913692469620132</v>
      </c>
      <c r="S9" s="59">
        <f t="shared" si="2"/>
        <v>0.12562814070351758</v>
      </c>
      <c r="T9" s="59">
        <f t="shared" si="2"/>
        <v>0.35046728971962615</v>
      </c>
    </row>
    <row r="10" spans="1:20" ht="25.5">
      <c r="A10" s="1" t="s">
        <v>41</v>
      </c>
      <c r="B10" s="3" t="s">
        <v>42</v>
      </c>
      <c r="C10" s="63">
        <v>513</v>
      </c>
      <c r="D10" s="50">
        <v>232</v>
      </c>
      <c r="E10" s="50">
        <v>230</v>
      </c>
      <c r="F10" s="50">
        <v>177</v>
      </c>
      <c r="G10" s="50">
        <v>190</v>
      </c>
      <c r="H10" s="50">
        <v>129</v>
      </c>
      <c r="I10" s="50">
        <v>133</v>
      </c>
      <c r="J10" s="50">
        <v>77</v>
      </c>
      <c r="K10" s="50">
        <v>71</v>
      </c>
      <c r="L10" s="59">
        <f>(C10/C24)*100</f>
        <v>2.6078999542473693</v>
      </c>
      <c r="M10" s="59">
        <f aca="true" t="shared" si="3" ref="M10:T10">(D10/D24)*100</f>
        <v>1.3819394805813676</v>
      </c>
      <c r="N10" s="59">
        <f t="shared" si="3"/>
        <v>1.4180024660912454</v>
      </c>
      <c r="O10" s="59">
        <f t="shared" si="3"/>
        <v>1.171487193063737</v>
      </c>
      <c r="P10" s="59">
        <f t="shared" si="3"/>
        <v>1.4120095124851368</v>
      </c>
      <c r="Q10" s="59">
        <f t="shared" si="3"/>
        <v>1.2292738707833046</v>
      </c>
      <c r="R10" s="59">
        <f t="shared" si="3"/>
        <v>1.2726054922973877</v>
      </c>
      <c r="S10" s="59">
        <f t="shared" si="3"/>
        <v>1.3819095477386936</v>
      </c>
      <c r="T10" s="59">
        <f t="shared" si="3"/>
        <v>1.382398753894081</v>
      </c>
    </row>
    <row r="11" spans="1:20" ht="38.25">
      <c r="A11" s="1" t="s">
        <v>43</v>
      </c>
      <c r="B11" s="3" t="s">
        <v>44</v>
      </c>
      <c r="C11" s="63">
        <v>39</v>
      </c>
      <c r="D11" s="50">
        <v>24</v>
      </c>
      <c r="E11" s="50">
        <v>18</v>
      </c>
      <c r="F11" s="50">
        <v>18</v>
      </c>
      <c r="G11" s="50">
        <v>11</v>
      </c>
      <c r="H11" s="50">
        <v>8</v>
      </c>
      <c r="I11" s="50">
        <v>7</v>
      </c>
      <c r="J11" s="50">
        <v>7</v>
      </c>
      <c r="K11" s="50">
        <v>4</v>
      </c>
      <c r="L11" s="59">
        <f>(C11/C24)*100</f>
        <v>0.19826140003050174</v>
      </c>
      <c r="M11" s="59">
        <f aca="true" t="shared" si="4" ref="M11:T11">(D11/D24)*100</f>
        <v>0.14295925661186562</v>
      </c>
      <c r="N11" s="59">
        <f t="shared" si="4"/>
        <v>0.11097410604192356</v>
      </c>
      <c r="O11" s="59">
        <f t="shared" si="4"/>
        <v>0.11913429082004104</v>
      </c>
      <c r="P11" s="59">
        <f t="shared" si="4"/>
        <v>0.08174791914387633</v>
      </c>
      <c r="Q11" s="59">
        <f t="shared" si="4"/>
        <v>0.07623403849818944</v>
      </c>
      <c r="R11" s="59">
        <f t="shared" si="4"/>
        <v>0.06697923643670461</v>
      </c>
      <c r="S11" s="59">
        <f t="shared" si="4"/>
        <v>0.12562814070351758</v>
      </c>
      <c r="T11" s="59">
        <f t="shared" si="4"/>
        <v>0.0778816199376947</v>
      </c>
    </row>
    <row r="12" spans="1:20" ht="13.5" customHeight="1">
      <c r="A12" s="1" t="s">
        <v>45</v>
      </c>
      <c r="B12" s="3" t="s">
        <v>46</v>
      </c>
      <c r="C12" s="63">
        <v>212</v>
      </c>
      <c r="D12" s="50">
        <v>124</v>
      </c>
      <c r="E12" s="50">
        <v>84</v>
      </c>
      <c r="F12" s="50">
        <v>97</v>
      </c>
      <c r="G12" s="50">
        <v>60</v>
      </c>
      <c r="H12" s="50">
        <v>43</v>
      </c>
      <c r="I12" s="50">
        <v>41</v>
      </c>
      <c r="J12" s="50">
        <v>29</v>
      </c>
      <c r="K12" s="50">
        <v>25</v>
      </c>
      <c r="L12" s="59">
        <f>(C12/C24)*100</f>
        <v>1.0777286360632403</v>
      </c>
      <c r="M12" s="59">
        <f aca="true" t="shared" si="5" ref="M12:T12">(D12/D24)*100</f>
        <v>0.7386228258279723</v>
      </c>
      <c r="N12" s="59">
        <f t="shared" si="5"/>
        <v>0.5178791615289766</v>
      </c>
      <c r="O12" s="59">
        <f t="shared" si="5"/>
        <v>0.6420014560857767</v>
      </c>
      <c r="P12" s="59">
        <f t="shared" si="5"/>
        <v>0.44589774078478</v>
      </c>
      <c r="Q12" s="59">
        <f t="shared" si="5"/>
        <v>0.4097579569277683</v>
      </c>
      <c r="R12" s="59">
        <f t="shared" si="5"/>
        <v>0.3923069562721271</v>
      </c>
      <c r="S12" s="59">
        <f t="shared" si="5"/>
        <v>0.5204594400574301</v>
      </c>
      <c r="T12" s="59">
        <f t="shared" si="5"/>
        <v>0.48676012461059187</v>
      </c>
    </row>
    <row r="13" spans="1:20" ht="25.5" customHeight="1">
      <c r="A13" s="1" t="s">
        <v>47</v>
      </c>
      <c r="B13" s="3" t="s">
        <v>48</v>
      </c>
      <c r="C13" s="63">
        <v>48</v>
      </c>
      <c r="D13" s="50">
        <v>25</v>
      </c>
      <c r="E13" s="50">
        <v>19</v>
      </c>
      <c r="F13" s="50">
        <v>11</v>
      </c>
      <c r="G13" s="50">
        <v>16</v>
      </c>
      <c r="H13" s="50">
        <v>9</v>
      </c>
      <c r="I13" s="50">
        <v>15</v>
      </c>
      <c r="J13" s="50">
        <v>8</v>
      </c>
      <c r="K13" s="50">
        <v>7</v>
      </c>
      <c r="L13" s="59">
        <f>(C13/C24)*100</f>
        <v>0.24401403080677142</v>
      </c>
      <c r="M13" s="59">
        <f aca="true" t="shared" si="6" ref="M13:T13">(D13/D24)*100</f>
        <v>0.1489158923040267</v>
      </c>
      <c r="N13" s="59">
        <f t="shared" si="6"/>
        <v>0.11713933415536376</v>
      </c>
      <c r="O13" s="59">
        <f t="shared" si="6"/>
        <v>0.07280428883446953</v>
      </c>
      <c r="P13" s="59">
        <f t="shared" si="6"/>
        <v>0.11890606420927466</v>
      </c>
      <c r="Q13" s="59">
        <f t="shared" si="6"/>
        <v>0.08576329331046312</v>
      </c>
      <c r="R13" s="59">
        <f t="shared" si="6"/>
        <v>0.1435269352215099</v>
      </c>
      <c r="S13" s="59">
        <f t="shared" si="6"/>
        <v>0.14357501794687724</v>
      </c>
      <c r="T13" s="59">
        <f t="shared" si="6"/>
        <v>0.13629283489096572</v>
      </c>
    </row>
    <row r="14" spans="1:20" ht="25.5">
      <c r="A14" s="5"/>
      <c r="B14" s="5" t="s">
        <v>93</v>
      </c>
      <c r="C14" s="54">
        <f>SUM(C7:C13)</f>
        <v>1694</v>
      </c>
      <c r="D14" s="54">
        <f aca="true" t="shared" si="7" ref="D14:K14">SUM(D7:D13)</f>
        <v>981</v>
      </c>
      <c r="E14" s="54">
        <f t="shared" si="7"/>
        <v>816</v>
      </c>
      <c r="F14" s="54">
        <f t="shared" si="7"/>
        <v>782</v>
      </c>
      <c r="G14" s="54">
        <f t="shared" si="7"/>
        <v>722</v>
      </c>
      <c r="H14" s="54">
        <f t="shared" si="7"/>
        <v>575</v>
      </c>
      <c r="I14" s="54">
        <f t="shared" si="7"/>
        <v>546</v>
      </c>
      <c r="J14" s="54">
        <f t="shared" si="7"/>
        <v>309</v>
      </c>
      <c r="K14" s="54">
        <f t="shared" si="7"/>
        <v>312</v>
      </c>
      <c r="L14" s="61">
        <f>SUM(L7:L13)</f>
        <v>8.611661837222307</v>
      </c>
      <c r="M14" s="61">
        <f aca="true" t="shared" si="8" ref="M14:T14">SUM(M7:M13)</f>
        <v>5.8434596140100075</v>
      </c>
      <c r="N14" s="61">
        <f t="shared" si="8"/>
        <v>5.030826140567201</v>
      </c>
      <c r="O14" s="61">
        <f t="shared" si="8"/>
        <v>5.17572307895956</v>
      </c>
      <c r="P14" s="61">
        <f t="shared" si="8"/>
        <v>5.365636147443519</v>
      </c>
      <c r="Q14" s="61">
        <f t="shared" si="8"/>
        <v>5.4793215170573655</v>
      </c>
      <c r="R14" s="61">
        <f t="shared" si="8"/>
        <v>5.2243804420629605</v>
      </c>
      <c r="S14" s="61">
        <f t="shared" si="8"/>
        <v>5.545585068198134</v>
      </c>
      <c r="T14" s="61">
        <f t="shared" si="8"/>
        <v>6.074766355140186</v>
      </c>
    </row>
    <row r="15" spans="1:20" ht="38.25">
      <c r="A15" s="1" t="s">
        <v>50</v>
      </c>
      <c r="B15" s="3" t="s">
        <v>51</v>
      </c>
      <c r="C15" s="63">
        <v>2811</v>
      </c>
      <c r="D15" s="50">
        <v>1699</v>
      </c>
      <c r="E15" s="50">
        <v>1555</v>
      </c>
      <c r="F15" s="50">
        <v>1461</v>
      </c>
      <c r="G15" s="50">
        <v>1223</v>
      </c>
      <c r="H15" s="50">
        <v>931</v>
      </c>
      <c r="I15" s="50">
        <v>781</v>
      </c>
      <c r="J15" s="50">
        <v>351</v>
      </c>
      <c r="K15" s="50">
        <v>396</v>
      </c>
      <c r="L15" s="59">
        <f>(C15/C24)*100</f>
        <v>14.29007167912155</v>
      </c>
      <c r="M15" s="59">
        <f aca="true" t="shared" si="9" ref="M15:T15">(D15/D24)*100</f>
        <v>10.120324040981654</v>
      </c>
      <c r="N15" s="59">
        <f t="shared" si="9"/>
        <v>9.586929716399508</v>
      </c>
      <c r="O15" s="59">
        <f t="shared" si="9"/>
        <v>9.669733271559998</v>
      </c>
      <c r="P15" s="59">
        <f t="shared" si="9"/>
        <v>9.088882282996433</v>
      </c>
      <c r="Q15" s="59">
        <f t="shared" si="9"/>
        <v>8.871736230226796</v>
      </c>
      <c r="R15" s="59">
        <f t="shared" si="9"/>
        <v>7.472969093866616</v>
      </c>
      <c r="S15" s="59">
        <f t="shared" si="9"/>
        <v>6.29935391241924</v>
      </c>
      <c r="T15" s="59">
        <f t="shared" si="9"/>
        <v>7.710280373831775</v>
      </c>
    </row>
    <row r="16" spans="1:20" ht="38.25">
      <c r="A16" s="1" t="s">
        <v>52</v>
      </c>
      <c r="B16" s="3" t="s">
        <v>53</v>
      </c>
      <c r="C16" s="63">
        <v>99</v>
      </c>
      <c r="D16" s="50">
        <v>72</v>
      </c>
      <c r="E16" s="50">
        <v>58</v>
      </c>
      <c r="F16" s="50">
        <v>66</v>
      </c>
      <c r="G16" s="50">
        <v>48</v>
      </c>
      <c r="H16" s="50">
        <v>39</v>
      </c>
      <c r="I16" s="50">
        <v>36</v>
      </c>
      <c r="J16" s="50">
        <v>16</v>
      </c>
      <c r="K16" s="50">
        <v>20</v>
      </c>
      <c r="L16" s="59">
        <f>(C16/C24)*100</f>
        <v>0.503278938538966</v>
      </c>
      <c r="M16" s="59">
        <f aca="true" t="shared" si="10" ref="M16:T16">(D16/D24)*100</f>
        <v>0.42887776983559683</v>
      </c>
      <c r="N16" s="59">
        <f t="shared" si="10"/>
        <v>0.35758323057953145</v>
      </c>
      <c r="O16" s="59">
        <f t="shared" si="10"/>
        <v>0.4368257330068171</v>
      </c>
      <c r="P16" s="59">
        <f t="shared" si="10"/>
        <v>0.356718192627824</v>
      </c>
      <c r="Q16" s="59">
        <f t="shared" si="10"/>
        <v>0.37164093767867357</v>
      </c>
      <c r="R16" s="59">
        <f t="shared" si="10"/>
        <v>0.3444646445316238</v>
      </c>
      <c r="S16" s="59">
        <f t="shared" si="10"/>
        <v>0.2871500358937545</v>
      </c>
      <c r="T16" s="59">
        <f t="shared" si="10"/>
        <v>0.3894080996884735</v>
      </c>
    </row>
    <row r="17" spans="1:20" ht="25.5" customHeight="1">
      <c r="A17" s="1" t="s">
        <v>54</v>
      </c>
      <c r="B17" s="3" t="s">
        <v>55</v>
      </c>
      <c r="C17" s="63">
        <v>320</v>
      </c>
      <c r="D17" s="50">
        <v>201</v>
      </c>
      <c r="E17" s="50">
        <v>190</v>
      </c>
      <c r="F17" s="50">
        <v>165</v>
      </c>
      <c r="G17" s="50">
        <v>107</v>
      </c>
      <c r="H17" s="50">
        <v>98</v>
      </c>
      <c r="I17" s="50">
        <v>74</v>
      </c>
      <c r="J17" s="50">
        <v>46</v>
      </c>
      <c r="K17" s="50">
        <v>47</v>
      </c>
      <c r="L17" s="59">
        <f>(C17/C24)*100</f>
        <v>1.626760205378476</v>
      </c>
      <c r="M17" s="59">
        <f aca="true" t="shared" si="11" ref="M17:T17">(D17/D24)*100</f>
        <v>1.1972837741243745</v>
      </c>
      <c r="N17" s="59">
        <f t="shared" si="11"/>
        <v>1.1713933415536375</v>
      </c>
      <c r="O17" s="59">
        <f t="shared" si="11"/>
        <v>1.0920643325170427</v>
      </c>
      <c r="P17" s="59">
        <f t="shared" si="11"/>
        <v>0.7951843043995244</v>
      </c>
      <c r="Q17" s="59">
        <f t="shared" si="11"/>
        <v>0.9338669716028206</v>
      </c>
      <c r="R17" s="59">
        <f t="shared" si="11"/>
        <v>0.7080662137594489</v>
      </c>
      <c r="S17" s="59">
        <f t="shared" si="11"/>
        <v>0.8255563531945441</v>
      </c>
      <c r="T17" s="59">
        <f t="shared" si="11"/>
        <v>0.9151090342679127</v>
      </c>
    </row>
    <row r="18" spans="1:20" ht="25.5">
      <c r="A18" s="5"/>
      <c r="B18" s="5" t="s">
        <v>95</v>
      </c>
      <c r="C18" s="54">
        <f>SUM(C15:C17)</f>
        <v>3230</v>
      </c>
      <c r="D18" s="54">
        <f aca="true" t="shared" si="12" ref="D18:K18">SUM(D15:D17)</f>
        <v>1972</v>
      </c>
      <c r="E18" s="54">
        <f t="shared" si="12"/>
        <v>1803</v>
      </c>
      <c r="F18" s="54">
        <f t="shared" si="12"/>
        <v>1692</v>
      </c>
      <c r="G18" s="54">
        <f t="shared" si="12"/>
        <v>1378</v>
      </c>
      <c r="H18" s="54">
        <f t="shared" si="12"/>
        <v>1068</v>
      </c>
      <c r="I18" s="54">
        <f t="shared" si="12"/>
        <v>891</v>
      </c>
      <c r="J18" s="54">
        <f t="shared" si="12"/>
        <v>413</v>
      </c>
      <c r="K18" s="54">
        <f t="shared" si="12"/>
        <v>463</v>
      </c>
      <c r="L18" s="61">
        <f>SUM(L15:L17)</f>
        <v>16.42011082303899</v>
      </c>
      <c r="M18" s="61">
        <f aca="true" t="shared" si="13" ref="M18:T18">SUM(M15:M17)</f>
        <v>11.746485584941624</v>
      </c>
      <c r="N18" s="61">
        <f t="shared" si="13"/>
        <v>11.115906288532676</v>
      </c>
      <c r="O18" s="61">
        <f t="shared" si="13"/>
        <v>11.198623337083857</v>
      </c>
      <c r="P18" s="61">
        <f t="shared" si="13"/>
        <v>10.240784780023782</v>
      </c>
      <c r="Q18" s="61">
        <f t="shared" si="13"/>
        <v>10.177244139508291</v>
      </c>
      <c r="R18" s="61">
        <f t="shared" si="13"/>
        <v>8.525499952157688</v>
      </c>
      <c r="S18" s="61">
        <f t="shared" si="13"/>
        <v>7.412060301507538</v>
      </c>
      <c r="T18" s="61">
        <f t="shared" si="13"/>
        <v>9.014797507788161</v>
      </c>
    </row>
    <row r="19" spans="1:20" ht="38.25">
      <c r="A19" s="1" t="s">
        <v>57</v>
      </c>
      <c r="B19" s="3" t="s">
        <v>58</v>
      </c>
      <c r="C19" s="63">
        <v>451</v>
      </c>
      <c r="D19" s="50">
        <v>465</v>
      </c>
      <c r="E19" s="50">
        <v>441</v>
      </c>
      <c r="F19" s="50">
        <v>416</v>
      </c>
      <c r="G19" s="50">
        <v>374</v>
      </c>
      <c r="H19" s="50">
        <v>346</v>
      </c>
      <c r="I19" s="50">
        <v>315</v>
      </c>
      <c r="J19" s="50">
        <v>159</v>
      </c>
      <c r="K19" s="50">
        <v>178</v>
      </c>
      <c r="L19" s="59">
        <f>(C19/C24)*100</f>
        <v>2.2927151644552892</v>
      </c>
      <c r="M19" s="59">
        <f aca="true" t="shared" si="14" ref="M19:T19">(D19/D24)*100</f>
        <v>2.769835596854896</v>
      </c>
      <c r="N19" s="59">
        <f t="shared" si="14"/>
        <v>2.718865598027127</v>
      </c>
      <c r="O19" s="59">
        <f t="shared" si="14"/>
        <v>2.753325832285393</v>
      </c>
      <c r="P19" s="59">
        <f t="shared" si="14"/>
        <v>2.7794292508917953</v>
      </c>
      <c r="Q19" s="59">
        <f t="shared" si="14"/>
        <v>3.297122165046693</v>
      </c>
      <c r="R19" s="59">
        <f t="shared" si="14"/>
        <v>3.014065639651708</v>
      </c>
      <c r="S19" s="59">
        <f t="shared" si="14"/>
        <v>2.853553481694185</v>
      </c>
      <c r="T19" s="59">
        <f t="shared" si="14"/>
        <v>3.465732087227414</v>
      </c>
    </row>
    <row r="20" spans="1:20" ht="25.5">
      <c r="A20" s="1" t="s">
        <v>59</v>
      </c>
      <c r="B20" s="3" t="s">
        <v>60</v>
      </c>
      <c r="C20" s="63">
        <v>12542</v>
      </c>
      <c r="D20" s="50">
        <v>11697</v>
      </c>
      <c r="E20" s="50">
        <v>11637</v>
      </c>
      <c r="F20" s="50">
        <v>10841</v>
      </c>
      <c r="G20" s="50">
        <v>9693</v>
      </c>
      <c r="H20" s="50">
        <v>7573</v>
      </c>
      <c r="I20" s="50">
        <v>7728</v>
      </c>
      <c r="J20" s="50">
        <v>4171</v>
      </c>
      <c r="K20" s="50">
        <v>3637</v>
      </c>
      <c r="L20" s="59">
        <f>(C20/C24)*100</f>
        <v>63.75883279955264</v>
      </c>
      <c r="M20" s="59">
        <f aca="true" t="shared" si="15" ref="M20:T20">(D20/D24)*100</f>
        <v>69.674767691208</v>
      </c>
      <c r="N20" s="59">
        <f t="shared" si="15"/>
        <v>71.74475955610357</v>
      </c>
      <c r="O20" s="59">
        <f t="shared" si="15"/>
        <v>71.75193593222583</v>
      </c>
      <c r="P20" s="59">
        <f t="shared" si="15"/>
        <v>72.03478002378121</v>
      </c>
      <c r="Q20" s="59">
        <f t="shared" si="15"/>
        <v>72.16504669334857</v>
      </c>
      <c r="R20" s="59">
        <f t="shared" si="15"/>
        <v>73.9450770261219</v>
      </c>
      <c r="S20" s="59">
        <f t="shared" si="15"/>
        <v>74.85642498205313</v>
      </c>
      <c r="T20" s="59">
        <f t="shared" si="15"/>
        <v>70.81386292834891</v>
      </c>
    </row>
    <row r="21" spans="1:20" ht="12.75">
      <c r="A21" s="1" t="s">
        <v>61</v>
      </c>
      <c r="B21" s="3" t="s">
        <v>62</v>
      </c>
      <c r="C21" s="63">
        <v>1002</v>
      </c>
      <c r="D21" s="50">
        <v>702</v>
      </c>
      <c r="E21" s="50">
        <v>661</v>
      </c>
      <c r="F21" s="50">
        <v>596</v>
      </c>
      <c r="G21" s="50">
        <v>535</v>
      </c>
      <c r="H21" s="50">
        <v>392</v>
      </c>
      <c r="I21" s="50">
        <v>416</v>
      </c>
      <c r="J21" s="50">
        <v>203</v>
      </c>
      <c r="K21" s="50">
        <v>129</v>
      </c>
      <c r="L21" s="59">
        <f>(C21/C24)*100</f>
        <v>5.0937928930913525</v>
      </c>
      <c r="M21" s="59">
        <f aca="true" t="shared" si="16" ref="M21:T21">(D21/D24)*100</f>
        <v>4.18155825589707</v>
      </c>
      <c r="N21" s="59">
        <f t="shared" si="16"/>
        <v>4.07521578298397</v>
      </c>
      <c r="O21" s="59">
        <f t="shared" si="16"/>
        <v>3.944668740485803</v>
      </c>
      <c r="P21" s="59">
        <f t="shared" si="16"/>
        <v>3.9759215219976216</v>
      </c>
      <c r="Q21" s="59">
        <f t="shared" si="16"/>
        <v>3.7354678864112825</v>
      </c>
      <c r="R21" s="59">
        <f t="shared" si="16"/>
        <v>3.9804803368098747</v>
      </c>
      <c r="S21" s="59">
        <f t="shared" si="16"/>
        <v>3.6432160804020097</v>
      </c>
      <c r="T21" s="59">
        <f t="shared" si="16"/>
        <v>2.5116822429906542</v>
      </c>
    </row>
    <row r="22" spans="1:20" ht="12.75">
      <c r="A22" s="1" t="s">
        <v>63</v>
      </c>
      <c r="B22" s="3" t="s">
        <v>64</v>
      </c>
      <c r="C22" s="64">
        <v>752</v>
      </c>
      <c r="D22" s="50">
        <v>971</v>
      </c>
      <c r="E22" s="50">
        <v>862</v>
      </c>
      <c r="F22" s="50">
        <v>782</v>
      </c>
      <c r="G22" s="50">
        <v>754</v>
      </c>
      <c r="H22" s="50">
        <v>540</v>
      </c>
      <c r="I22" s="50">
        <v>555</v>
      </c>
      <c r="J22" s="50">
        <v>317</v>
      </c>
      <c r="K22" s="50">
        <v>417</v>
      </c>
      <c r="L22" s="59">
        <f>(C22/C24)*100</f>
        <v>3.822886482639418</v>
      </c>
      <c r="M22" s="59">
        <f aca="true" t="shared" si="17" ref="M22:T22">(D22/D24)*100</f>
        <v>5.783893257088397</v>
      </c>
      <c r="N22" s="59">
        <f t="shared" si="17"/>
        <v>5.31442663378545</v>
      </c>
      <c r="O22" s="59">
        <f t="shared" si="17"/>
        <v>5.17572307895956</v>
      </c>
      <c r="P22" s="59">
        <f t="shared" si="17"/>
        <v>5.603448275862069</v>
      </c>
      <c r="Q22" s="59">
        <f t="shared" si="17"/>
        <v>5.145797598627787</v>
      </c>
      <c r="R22" s="59">
        <f t="shared" si="17"/>
        <v>5.310496603195866</v>
      </c>
      <c r="S22" s="59">
        <f t="shared" si="17"/>
        <v>5.6891600861450105</v>
      </c>
      <c r="T22" s="59">
        <f t="shared" si="17"/>
        <v>8.119158878504674</v>
      </c>
    </row>
    <row r="23" spans="1:20" ht="13.5" thickBot="1">
      <c r="A23" s="18"/>
      <c r="B23" s="18" t="s">
        <v>92</v>
      </c>
      <c r="C23" s="55">
        <f>SUM(C19:C22)</f>
        <v>14747</v>
      </c>
      <c r="D23" s="55">
        <f aca="true" t="shared" si="18" ref="D23:K23">SUM(D19:D22)</f>
        <v>13835</v>
      </c>
      <c r="E23" s="55">
        <f t="shared" si="18"/>
        <v>13601</v>
      </c>
      <c r="F23" s="55">
        <f t="shared" si="18"/>
        <v>12635</v>
      </c>
      <c r="G23" s="55">
        <f t="shared" si="18"/>
        <v>11356</v>
      </c>
      <c r="H23" s="55">
        <f t="shared" si="18"/>
        <v>8851</v>
      </c>
      <c r="I23" s="55">
        <f t="shared" si="18"/>
        <v>9014</v>
      </c>
      <c r="J23" s="55">
        <f t="shared" si="18"/>
        <v>4850</v>
      </c>
      <c r="K23" s="55">
        <f t="shared" si="18"/>
        <v>4361</v>
      </c>
      <c r="L23" s="62">
        <f>SUM(L19:L22)</f>
        <v>74.9682273397387</v>
      </c>
      <c r="M23" s="62">
        <f aca="true" t="shared" si="19" ref="M23:T23">SUM(M19:M22)</f>
        <v>82.41005480104836</v>
      </c>
      <c r="N23" s="62">
        <f t="shared" si="19"/>
        <v>83.85326757090012</v>
      </c>
      <c r="O23" s="62">
        <f t="shared" si="19"/>
        <v>83.6256535839566</v>
      </c>
      <c r="P23" s="62">
        <f t="shared" si="19"/>
        <v>84.39357907253269</v>
      </c>
      <c r="Q23" s="62">
        <f t="shared" si="19"/>
        <v>84.34343434343432</v>
      </c>
      <c r="R23" s="62">
        <f t="shared" si="19"/>
        <v>86.25011960577935</v>
      </c>
      <c r="S23" s="62">
        <f t="shared" si="19"/>
        <v>87.04235463029434</v>
      </c>
      <c r="T23" s="62">
        <f t="shared" si="19"/>
        <v>84.91043613707166</v>
      </c>
    </row>
    <row r="24" spans="1:20" ht="13.5" thickTop="1">
      <c r="A24" s="15"/>
      <c r="B24" s="15" t="s">
        <v>26</v>
      </c>
      <c r="C24" s="56">
        <f aca="true" t="shared" si="20" ref="C24:K24">SUM(C23,C18,C14)</f>
        <v>19671</v>
      </c>
      <c r="D24" s="56">
        <f t="shared" si="20"/>
        <v>16788</v>
      </c>
      <c r="E24" s="56">
        <f t="shared" si="20"/>
        <v>16220</v>
      </c>
      <c r="F24" s="56">
        <f t="shared" si="20"/>
        <v>15109</v>
      </c>
      <c r="G24" s="56">
        <f t="shared" si="20"/>
        <v>13456</v>
      </c>
      <c r="H24" s="56">
        <f t="shared" si="20"/>
        <v>10494</v>
      </c>
      <c r="I24" s="56">
        <f t="shared" si="20"/>
        <v>10451</v>
      </c>
      <c r="J24" s="56">
        <f t="shared" si="20"/>
        <v>5572</v>
      </c>
      <c r="K24" s="56">
        <f t="shared" si="20"/>
        <v>5136</v>
      </c>
      <c r="L24" s="57">
        <f>SUM(L23,L18,L14)</f>
        <v>100</v>
      </c>
      <c r="M24" s="57">
        <f aca="true" t="shared" si="21" ref="M24:T24">SUM(M23,M18,M14)</f>
        <v>99.99999999999999</v>
      </c>
      <c r="N24" s="57">
        <f t="shared" si="21"/>
        <v>99.99999999999999</v>
      </c>
      <c r="O24" s="57">
        <f t="shared" si="21"/>
        <v>100.00000000000003</v>
      </c>
      <c r="P24" s="57">
        <f t="shared" si="21"/>
        <v>100</v>
      </c>
      <c r="Q24" s="57">
        <f t="shared" si="21"/>
        <v>99.99999999999999</v>
      </c>
      <c r="R24" s="57">
        <f t="shared" si="21"/>
        <v>100</v>
      </c>
      <c r="S24" s="57">
        <f t="shared" si="21"/>
        <v>100.00000000000001</v>
      </c>
      <c r="T24" s="57">
        <f t="shared" si="21"/>
        <v>100</v>
      </c>
    </row>
  </sheetData>
  <mergeCells count="22">
    <mergeCell ref="R4:R6"/>
    <mergeCell ref="S4:T4"/>
    <mergeCell ref="Q4:Q6"/>
    <mergeCell ref="H4:H6"/>
    <mergeCell ref="M4:M6"/>
    <mergeCell ref="L4:L6"/>
    <mergeCell ref="G4:G6"/>
    <mergeCell ref="N4:N6"/>
    <mergeCell ref="O4:O6"/>
    <mergeCell ref="P4:P6"/>
    <mergeCell ref="I4:I6"/>
    <mergeCell ref="J4:K4"/>
    <mergeCell ref="A1:T1"/>
    <mergeCell ref="A2:T2"/>
    <mergeCell ref="A3:A6"/>
    <mergeCell ref="C3:K3"/>
    <mergeCell ref="L3:T3"/>
    <mergeCell ref="C4:C6"/>
    <mergeCell ref="D4:D6"/>
    <mergeCell ref="E4:E6"/>
    <mergeCell ref="F4:F6"/>
    <mergeCell ref="B3:B6"/>
  </mergeCells>
  <printOptions/>
  <pageMargins left="0.33" right="0.31" top="0.52" bottom="0.43" header="0.492125984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2007-05-16T08:39:41Z</cp:lastPrinted>
  <dcterms:created xsi:type="dcterms:W3CDTF">2007-03-08T11:54:25Z</dcterms:created>
  <dcterms:modified xsi:type="dcterms:W3CDTF">2007-05-29T10:03:09Z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596557535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