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<sst xmlns="http://schemas.openxmlformats.org/spreadsheetml/2006/main" count="445" uniqueCount="188">
  <si>
    <t>Fakulta politických vied a medzinárodných vzťahov UMB Banská Bystrica</t>
  </si>
  <si>
    <t>Finančné vyúčtovanie projektu Národný konvent o EÚ</t>
  </si>
  <si>
    <t>Dátum úhr.</t>
  </si>
  <si>
    <t>Doklad</t>
  </si>
  <si>
    <t>Firma</t>
  </si>
  <si>
    <t>Text</t>
  </si>
  <si>
    <t>Prijatá dotácia z Úradu vlády Slovenskej Republiky</t>
  </si>
  <si>
    <t>Čiastka</t>
  </si>
  <si>
    <t>Popis dotácie</t>
  </si>
  <si>
    <t>Dátum</t>
  </si>
  <si>
    <t>Expertná príprava, záznam spracovanie a distribúcia výstupov, honoráre koordinátorov, odb. a výkon.asistentov</t>
  </si>
  <si>
    <t>FD/DoVP</t>
  </si>
  <si>
    <t>právna pomoc 7/2006</t>
  </si>
  <si>
    <t>konzultačné a poradenské služby</t>
  </si>
  <si>
    <t>koordinácia projektu Národný konvent  7/2006</t>
  </si>
  <si>
    <t xml:space="preserve">FD/DoVP </t>
  </si>
  <si>
    <t>Terem</t>
  </si>
  <si>
    <t>Spolu za rozpočtovú položku zúčtované</t>
  </si>
  <si>
    <t>Mediálne výstupy a propagácia</t>
  </si>
  <si>
    <t>Trubiansky</t>
  </si>
  <si>
    <t>Medializácia podujatia prostredníctvom web stránky dodávateľa</t>
  </si>
  <si>
    <t>Ubytovanie</t>
  </si>
  <si>
    <t>FPVaMV UMB</t>
  </si>
  <si>
    <t>Cestovné</t>
  </si>
  <si>
    <t>Občerstvenie</t>
  </si>
  <si>
    <t>Národný dom s.r.o.</t>
  </si>
  <si>
    <t>Obedy+občerstvenie</t>
  </si>
  <si>
    <t>SÚZA</t>
  </si>
  <si>
    <t>Telekomunikačné náklady, kancelárske potreby, udržiavanie internetovej stránky, poštovné, oprava a udržiavanie techniky</t>
  </si>
  <si>
    <t>Avec s.r.o.</t>
  </si>
  <si>
    <t>Pozvánky+kancelárske potreby</t>
  </si>
  <si>
    <t>Zabezpečenie kancelárskych potrieb</t>
  </si>
  <si>
    <t>Zabezpečenie kancelárskych potrieb-pozvánky</t>
  </si>
  <si>
    <t>Tlmočnícke služby</t>
  </si>
  <si>
    <t>simultánne a konzekutívne tlmočenie - konferencia NK BB</t>
  </si>
  <si>
    <t>Prenájom priestorov</t>
  </si>
  <si>
    <t>Nájom 22.05.06-21.06.06</t>
  </si>
  <si>
    <t>SUMA SPOLU ZA NÁRODNÝ KONVENT:</t>
  </si>
  <si>
    <t>Lektorské prednášky + moderovanie</t>
  </si>
  <si>
    <t>Náklady mediálneho krytia projektu NK o EÚ</t>
  </si>
  <si>
    <t>Ušiak</t>
  </si>
  <si>
    <t>Víglaský, Suchomel, Nosko, Flaškár, Polčák, Krnáč, Knapik, Šiška, Škvarenina, Kulašik</t>
  </si>
  <si>
    <t>Expertná príprava projektu - 7/2008 (koordinácia, výstupy, TOZ, príprava)</t>
  </si>
  <si>
    <t>Nosko, Šiška, Šeliga</t>
  </si>
  <si>
    <t>Cestovné na konferenciu NK o EÚ vo Zvolene</t>
  </si>
  <si>
    <t>Technická univerzita vo Zvolene Študentský domov</t>
  </si>
  <si>
    <t>FD/3080001224</t>
  </si>
  <si>
    <t>FD/3080001142</t>
  </si>
  <si>
    <t>Technická univerzita vo Zvolene</t>
  </si>
  <si>
    <t>FD/8110002789</t>
  </si>
  <si>
    <t>DIGITRA Net, s.r.o.</t>
  </si>
  <si>
    <t>FD/280076</t>
  </si>
  <si>
    <t>FD/8110002790</t>
  </si>
  <si>
    <t xml:space="preserve">Terem, Pešout, Franková, Hrnčíriková, Moravčíková, Ušiak </t>
  </si>
  <si>
    <t>Expertná príprava projektu - 9/2008 (koordinácia, výstupy, TOZ, príprava)</t>
  </si>
  <si>
    <t>Šiška, Kosír, Kulašik</t>
  </si>
  <si>
    <t>Rabiňák Karol, Osobná cestná doprava</t>
  </si>
  <si>
    <t>FD/262008</t>
  </si>
  <si>
    <t xml:space="preserve">Doprava Banská Bystrica - Bratislava a späť, zas. NK </t>
  </si>
  <si>
    <t>FD/580770</t>
  </si>
  <si>
    <t>FD/8110004201</t>
  </si>
  <si>
    <t>Terem, Pešout, Sklenková, Čunderlíková, Franková, Hrnčíriková, Moravčíková</t>
  </si>
  <si>
    <t>Terem, Pešout, Čunderlíková, Franková, Mikulová, Hrnčíriková, Ušiak, Husenicová</t>
  </si>
  <si>
    <t>Lasicová, Šmihula, Kirnág, Kosír</t>
  </si>
  <si>
    <t>Husenicová, Ušiak</t>
  </si>
  <si>
    <t>Rošteková, Severíniová</t>
  </si>
  <si>
    <t>Smatana</t>
  </si>
  <si>
    <t>doprava Nitra - Banská Bystrica a späť, zas NK</t>
  </si>
  <si>
    <t>FD/28078</t>
  </si>
  <si>
    <t>FD/3080001040</t>
  </si>
  <si>
    <t>Terem, Pešout, Sklenková, Čunderlíková, Franková, Hrnčíriková, Moravčíková, Ušiak, Vall, Pitorak, Špánik</t>
  </si>
  <si>
    <t>J. Húska, D. Húska, Antal, Piszcalka, Rožňovský, Špánik</t>
  </si>
  <si>
    <t>Kulčár, Vall</t>
  </si>
  <si>
    <t>Cestovné na seminár NK o EÚ v Nitre</t>
  </si>
  <si>
    <t>FD/7522008</t>
  </si>
  <si>
    <t>GASTROMIR - Mirko Petrík</t>
  </si>
  <si>
    <t>FD/8110004498</t>
  </si>
  <si>
    <t>FD/8110004497</t>
  </si>
  <si>
    <t>FD/3080001300</t>
  </si>
  <si>
    <t xml:space="preserve">Slovenská poľnohospodárska univerzita v Nitre </t>
  </si>
  <si>
    <t>Prenájom zasadacej miestnosti</t>
  </si>
  <si>
    <t>Expertná príprava projektu - 10/2008 (koordinácia, výstupy, TOZ, príprava)</t>
  </si>
  <si>
    <t>Terem, Sklenková, Čunderlíková, Franková, Hrnčíriková, Moravčíková, Ušiak, Husenicová, Kulašik</t>
  </si>
  <si>
    <t>Baček, Čubrík, Volner, šminula, Kulašik, Šuplata</t>
  </si>
  <si>
    <t>Lipková, Škvrnda</t>
  </si>
  <si>
    <t>FD/580907</t>
  </si>
  <si>
    <t>FD/8110004489</t>
  </si>
  <si>
    <t>FD/8110004419</t>
  </si>
  <si>
    <t>Terem, Sklenková, Čunderlíková, Franková, Hrnčíriková, Moravčíková, Ušiak, Karpaty</t>
  </si>
  <si>
    <t>Maceják, Nemec, Volosinová, Krajčíková, Čubrík</t>
  </si>
  <si>
    <t>Karpaty</t>
  </si>
  <si>
    <t>Nemec</t>
  </si>
  <si>
    <t>FD/11102008</t>
  </si>
  <si>
    <t>MAGISTER - Prešov, spol. s.r.</t>
  </si>
  <si>
    <t>FD/8110004688</t>
  </si>
  <si>
    <t>FD/8110004717</t>
  </si>
  <si>
    <t>Terem, Sklenková, Čunderlíková, Franková, Hrnčíriková, Moravčíková, Ušiak, Kulašik</t>
  </si>
  <si>
    <t>Bejda, Buraš, Fábry, Hoscheková, Zágoršeková, Husenicová, Kulašik, Terem</t>
  </si>
  <si>
    <t>Šuplata, Husenicová</t>
  </si>
  <si>
    <t>FD/3080001158</t>
  </si>
  <si>
    <t>Ubytovanie zahr.hosťa</t>
  </si>
  <si>
    <t>Alemayehu</t>
  </si>
  <si>
    <t>Cestovné na NK o EÚ v Sládkovičove</t>
  </si>
  <si>
    <t>FD/200812</t>
  </si>
  <si>
    <t>Vysoká škola Visegrádu, s.r.o.</t>
  </si>
  <si>
    <t>FD/8110004995</t>
  </si>
  <si>
    <t>FD/8110004689</t>
  </si>
  <si>
    <t>FD/200811</t>
  </si>
  <si>
    <t>Prenájom priestorov a techniky</t>
  </si>
  <si>
    <t>Prenájom priestorov a techniky - Kongresové služby</t>
  </si>
  <si>
    <t>Cestovné na seminár NK o EÚ v Prešove</t>
  </si>
  <si>
    <t>Ondrejcsák, Weiss, Baran, Čubrík, Terem</t>
  </si>
  <si>
    <t>Husenicová</t>
  </si>
  <si>
    <t>Weiss, Ondrejcsák</t>
  </si>
  <si>
    <t>cestovné - OS, BA - BB a späť</t>
  </si>
  <si>
    <t>FD/200800019</t>
  </si>
  <si>
    <t>Hodová Helena</t>
  </si>
  <si>
    <t>FD/8110004784</t>
  </si>
  <si>
    <t>FD/8110004782</t>
  </si>
  <si>
    <t>FD/3080001375</t>
  </si>
  <si>
    <t>Expertná príprava projektu - 11/2008 (koordinácia, výstupy, TOZ, príprava)</t>
  </si>
  <si>
    <t>Terem, Čunderlíková, Franková, Hrnčíriková, Moravčíková, Ušiak, Husenicová, Maceják</t>
  </si>
  <si>
    <t xml:space="preserve">Švedová, Holubová, Farkaš, Čabo, Sklenková </t>
  </si>
  <si>
    <t>Maceják</t>
  </si>
  <si>
    <t>FD/01112008</t>
  </si>
  <si>
    <t>FD/8110005244</t>
  </si>
  <si>
    <t>FD/8110005286</t>
  </si>
  <si>
    <t>Terem, Sklenková, Čunderlíková, Franková, Hrnčíriková, Moravčíková, Ušiak</t>
  </si>
  <si>
    <t>Terem, Sklenková, Čunderlíková, Franková, Hrnčíriková, Moravčíková, Ušiak, Kulašik, Štefániková</t>
  </si>
  <si>
    <t>Drobná, Magvaši, Borguľa, Závadská, Králik, Štefániková</t>
  </si>
  <si>
    <t>IUD 234, 235 /2008</t>
  </si>
  <si>
    <t>IUD 238/2008</t>
  </si>
  <si>
    <t>IUD 237/2008</t>
  </si>
  <si>
    <t>IUD 205, 207/2008</t>
  </si>
  <si>
    <t>IUD 203/2008</t>
  </si>
  <si>
    <t>IUD 150, 151, 153/2008</t>
  </si>
  <si>
    <t>IUD 266/2008</t>
  </si>
  <si>
    <t>Borguľa</t>
  </si>
  <si>
    <t>Cestovné na konferenciu NK o EÚ v Banskej Bystrici</t>
  </si>
  <si>
    <t>FD/200800022</t>
  </si>
  <si>
    <t>FD/8110004781</t>
  </si>
  <si>
    <t>FD/8110005227</t>
  </si>
  <si>
    <t>FD/3080001229</t>
  </si>
  <si>
    <t>Bartoška, Šiška, Holubová, Maceják</t>
  </si>
  <si>
    <t>Terem, Sklenková, Čunderlíková, Franková, Hrnčíriková, Moravčíková, Ušiak, Maceják, Kulašik</t>
  </si>
  <si>
    <t>Krajčíková</t>
  </si>
  <si>
    <t>FD/8742008</t>
  </si>
  <si>
    <t>FD/8110005229</t>
  </si>
  <si>
    <t>FD/8110005277</t>
  </si>
  <si>
    <t>FD/3080001520</t>
  </si>
  <si>
    <t>Terem, Sklenková, Čunderlíková, Franková, Hrnčíriková, Moravčíková, Ušiak, Šuplata, Kulašik</t>
  </si>
  <si>
    <t>Dušek, Orviská, Košík, Valach, Karpiš, Holubová, Maceják, Šuplata</t>
  </si>
  <si>
    <t>FD/3080001235</t>
  </si>
  <si>
    <t>FD/3080001233</t>
  </si>
  <si>
    <t>IUD 277, 296/2008</t>
  </si>
  <si>
    <t>Dušek, Karpiš</t>
  </si>
  <si>
    <t>FD/200800023</t>
  </si>
  <si>
    <t>FD/280146</t>
  </si>
  <si>
    <t>FD/8110005566</t>
  </si>
  <si>
    <t>FD/8110005545</t>
  </si>
  <si>
    <t>FD/3080001441</t>
  </si>
  <si>
    <t>Terem, Sklenková, Čunderlíková, Franková, Hrnčíriková, Moravčíková, Ušiak, Čubrík, Foltínová, Husenicová</t>
  </si>
  <si>
    <t>Hulková, Pach, Labuzík, Lasicová, Holubová, Terem</t>
  </si>
  <si>
    <t>Maceják, Husenicová</t>
  </si>
  <si>
    <t>FD/200800025</t>
  </si>
  <si>
    <t>FD/8110005417</t>
  </si>
  <si>
    <t>FD/8110005529</t>
  </si>
  <si>
    <t>Expertná príprava projektu - 12/2008 (koordinácia, výstupy, TOZ, príprava)</t>
  </si>
  <si>
    <t>Weiss, Janík, Juza, Ľidák, Kuhn, Terem, Husenicová, Kulašik</t>
  </si>
  <si>
    <t>Terem, Sklenková, Čunderlíková, Franková, Hrnčíriková, Moravčíková, Ušiak, Baran, Krajčíková, Foltínová, Husenicová</t>
  </si>
  <si>
    <t>FD/372008</t>
  </si>
  <si>
    <t>FD/581076</t>
  </si>
  <si>
    <t>FD/8110005508</t>
  </si>
  <si>
    <t>FD/8110005477</t>
  </si>
  <si>
    <t>Longauerová, Karpiš, Štochmaľ, Orviská, Maceják, Terem</t>
  </si>
  <si>
    <t>Cestovné na seminár NK o EÚ v Bratislave</t>
  </si>
  <si>
    <t>IUD 294/2008</t>
  </si>
  <si>
    <t>FD/581092</t>
  </si>
  <si>
    <t>FD/8110005418</t>
  </si>
  <si>
    <t>FD/8110005415</t>
  </si>
  <si>
    <t>Terem, Sklenková, Čunderlíková, Franková, Hrnčíriková, Moravčíková, Ušiak, Krajčíková, Kulašik</t>
  </si>
  <si>
    <t>Holubová, Pásztor, Balvín, Zágoršeková, Terem</t>
  </si>
  <si>
    <t>FD/200800026</t>
  </si>
  <si>
    <t>FD/8110005416</t>
  </si>
  <si>
    <t>FD/8110005414</t>
  </si>
  <si>
    <t>FD/3080001376</t>
  </si>
  <si>
    <t>Odvody do fondov</t>
  </si>
  <si>
    <t>odvody - dohody 1,05% z 520 700,00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</si>
</sst>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 ##0.00"/>
    <numFmt numFmtId="165" formatCode="dd/mm/yy;@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4"/>
      <color indexed="18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 horizontal="right"/>
    </xf>
    <xf numFmtId="4" fontId="0" fillId="2" borderId="3" xfId="0" applyNumberFormat="1" applyFill="1" applyBorder="1" applyAlignment="1">
      <alignment horizontal="right" readingOrder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3" fillId="2" borderId="5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 readingOrder="1"/>
    </xf>
    <xf numFmtId="164" fontId="4" fillId="0" borderId="8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 readingOrder="1"/>
    </xf>
    <xf numFmtId="164" fontId="4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right" readingOrder="1"/>
    </xf>
    <xf numFmtId="164" fontId="5" fillId="3" borderId="11" xfId="0" applyNumberFormat="1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left"/>
    </xf>
    <xf numFmtId="164" fontId="6" fillId="3" borderId="12" xfId="0" applyNumberFormat="1" applyFont="1" applyFill="1" applyBorder="1" applyAlignment="1">
      <alignment horizontal="left"/>
    </xf>
    <xf numFmtId="4" fontId="6" fillId="3" borderId="12" xfId="0" applyNumberFormat="1" applyFont="1" applyFill="1" applyBorder="1" applyAlignment="1">
      <alignment horizontal="right" readingOrder="1"/>
    </xf>
    <xf numFmtId="164" fontId="4" fillId="0" borderId="13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right" readingOrder="1"/>
    </xf>
    <xf numFmtId="164" fontId="5" fillId="4" borderId="15" xfId="0" applyNumberFormat="1" applyFont="1" applyFill="1" applyBorder="1" applyAlignment="1">
      <alignment horizontal="left"/>
    </xf>
    <xf numFmtId="0" fontId="6" fillId="4" borderId="16" xfId="0" applyFont="1" applyFill="1" applyBorder="1" applyAlignment="1">
      <alignment/>
    </xf>
    <xf numFmtId="4" fontId="5" fillId="4" borderId="17" xfId="0" applyNumberFormat="1" applyFont="1" applyFill="1" applyBorder="1" applyAlignment="1">
      <alignment horizontal="right" readingOrder="1"/>
    </xf>
    <xf numFmtId="164" fontId="3" fillId="0" borderId="18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right" readingOrder="1"/>
    </xf>
    <xf numFmtId="14" fontId="4" fillId="5" borderId="20" xfId="0" applyNumberFormat="1" applyFont="1" applyFill="1" applyBorder="1" applyAlignment="1">
      <alignment horizontal="left"/>
    </xf>
    <xf numFmtId="164" fontId="4" fillId="5" borderId="21" xfId="0" applyNumberFormat="1" applyFont="1" applyFill="1" applyBorder="1" applyAlignment="1">
      <alignment horizontal="left"/>
    </xf>
    <xf numFmtId="164" fontId="4" fillId="5" borderId="22" xfId="0" applyNumberFormat="1" applyFont="1" applyFill="1" applyBorder="1" applyAlignment="1">
      <alignment horizontal="left"/>
    </xf>
    <xf numFmtId="164" fontId="4" fillId="5" borderId="23" xfId="0" applyNumberFormat="1" applyFont="1" applyFill="1" applyBorder="1" applyAlignment="1">
      <alignment horizontal="left"/>
    </xf>
    <xf numFmtId="164" fontId="4" fillId="5" borderId="24" xfId="0" applyNumberFormat="1" applyFont="1" applyFill="1" applyBorder="1" applyAlignment="1">
      <alignment horizontal="left" wrapText="1"/>
    </xf>
    <xf numFmtId="164" fontId="4" fillId="5" borderId="24" xfId="0" applyNumberFormat="1" applyFont="1" applyFill="1" applyBorder="1" applyAlignment="1">
      <alignment horizontal="left"/>
    </xf>
    <xf numFmtId="164" fontId="4" fillId="5" borderId="25" xfId="0" applyNumberFormat="1" applyFont="1" applyFill="1" applyBorder="1" applyAlignment="1">
      <alignment horizontal="left"/>
    </xf>
    <xf numFmtId="14" fontId="4" fillId="5" borderId="26" xfId="0" applyNumberFormat="1" applyFont="1" applyFill="1" applyBorder="1" applyAlignment="1">
      <alignment horizontal="left"/>
    </xf>
    <xf numFmtId="164" fontId="4" fillId="5" borderId="27" xfId="0" applyNumberFormat="1" applyFont="1" applyFill="1" applyBorder="1" applyAlignment="1">
      <alignment horizontal="left"/>
    </xf>
    <xf numFmtId="164" fontId="4" fillId="5" borderId="12" xfId="0" applyNumberFormat="1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left"/>
    </xf>
    <xf numFmtId="164" fontId="4" fillId="5" borderId="29" xfId="0" applyNumberFormat="1" applyFont="1" applyFill="1" applyBorder="1" applyAlignment="1">
      <alignment horizontal="left" wrapText="1"/>
    </xf>
    <xf numFmtId="164" fontId="4" fillId="5" borderId="30" xfId="0" applyNumberFormat="1" applyFont="1" applyFill="1" applyBorder="1" applyAlignment="1">
      <alignment horizontal="left"/>
    </xf>
    <xf numFmtId="165" fontId="4" fillId="5" borderId="31" xfId="0" applyNumberFormat="1" applyFont="1" applyFill="1" applyBorder="1" applyAlignment="1">
      <alignment horizontal="left"/>
    </xf>
    <xf numFmtId="164" fontId="4" fillId="5" borderId="32" xfId="0" applyNumberFormat="1" applyFont="1" applyFill="1" applyBorder="1" applyAlignment="1">
      <alignment horizontal="left"/>
    </xf>
    <xf numFmtId="164" fontId="4" fillId="5" borderId="33" xfId="0" applyNumberFormat="1" applyFont="1" applyFill="1" applyBorder="1" applyAlignment="1">
      <alignment horizontal="left"/>
    </xf>
    <xf numFmtId="164" fontId="4" fillId="5" borderId="34" xfId="0" applyNumberFormat="1" applyFont="1" applyFill="1" applyBorder="1" applyAlignment="1">
      <alignment horizontal="left"/>
    </xf>
    <xf numFmtId="164" fontId="4" fillId="5" borderId="35" xfId="0" applyNumberFormat="1" applyFont="1" applyFill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right" readingOrder="1"/>
    </xf>
    <xf numFmtId="0" fontId="0" fillId="0" borderId="0" xfId="0" applyFill="1" applyAlignment="1">
      <alignment/>
    </xf>
    <xf numFmtId="164" fontId="7" fillId="6" borderId="36" xfId="0" applyNumberFormat="1" applyFont="1" applyFill="1" applyBorder="1" applyAlignment="1">
      <alignment horizontal="left"/>
    </xf>
    <xf numFmtId="164" fontId="5" fillId="6" borderId="36" xfId="0" applyNumberFormat="1" applyFont="1" applyFill="1" applyBorder="1" applyAlignment="1">
      <alignment horizontal="left"/>
    </xf>
    <xf numFmtId="164" fontId="6" fillId="6" borderId="36" xfId="0" applyNumberFormat="1" applyFont="1" applyFill="1" applyBorder="1" applyAlignment="1">
      <alignment horizontal="left"/>
    </xf>
    <xf numFmtId="4" fontId="4" fillId="6" borderId="37" xfId="0" applyNumberFormat="1" applyFont="1" applyFill="1" applyBorder="1" applyAlignment="1">
      <alignment/>
    </xf>
    <xf numFmtId="165" fontId="4" fillId="0" borderId="37" xfId="0" applyNumberFormat="1" applyFont="1" applyBorder="1" applyAlignment="1">
      <alignment horizontal="left"/>
    </xf>
    <xf numFmtId="164" fontId="4" fillId="0" borderId="38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4" fillId="6" borderId="37" xfId="0" applyNumberFormat="1" applyFont="1" applyFill="1" applyBorder="1" applyAlignment="1">
      <alignment horizontal="left"/>
    </xf>
    <xf numFmtId="164" fontId="4" fillId="0" borderId="38" xfId="0" applyNumberFormat="1" applyFont="1" applyFill="1" applyBorder="1" applyAlignment="1">
      <alignment horizontal="left"/>
    </xf>
    <xf numFmtId="0" fontId="0" fillId="0" borderId="39" xfId="0" applyBorder="1" applyAlignment="1">
      <alignment/>
    </xf>
    <xf numFmtId="4" fontId="4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6" borderId="37" xfId="0" applyFill="1" applyBorder="1" applyAlignment="1">
      <alignment/>
    </xf>
    <xf numFmtId="164" fontId="4" fillId="0" borderId="36" xfId="0" applyNumberFormat="1" applyFont="1" applyBorder="1" applyAlignment="1">
      <alignment horizontal="left"/>
    </xf>
    <xf numFmtId="164" fontId="4" fillId="0" borderId="39" xfId="0" applyNumberFormat="1" applyFont="1" applyBorder="1" applyAlignment="1">
      <alignment horizontal="left"/>
    </xf>
    <xf numFmtId="164" fontId="4" fillId="6" borderId="29" xfId="0" applyNumberFormat="1" applyFont="1" applyFill="1" applyBorder="1" applyAlignment="1">
      <alignment horizontal="left"/>
    </xf>
    <xf numFmtId="164" fontId="4" fillId="0" borderId="29" xfId="0" applyNumberFormat="1" applyFont="1" applyBorder="1" applyAlignment="1">
      <alignment horizontal="left"/>
    </xf>
    <xf numFmtId="165" fontId="4" fillId="0" borderId="37" xfId="0" applyNumberFormat="1" applyFont="1" applyFill="1" applyBorder="1" applyAlignment="1">
      <alignment horizontal="left"/>
    </xf>
    <xf numFmtId="4" fontId="4" fillId="0" borderId="37" xfId="0" applyNumberFormat="1" applyFont="1" applyFill="1" applyBorder="1" applyAlignment="1">
      <alignment horizontal="right" readingOrder="1"/>
    </xf>
    <xf numFmtId="0" fontId="0" fillId="0" borderId="36" xfId="0" applyBorder="1" applyAlignment="1">
      <alignment/>
    </xf>
    <xf numFmtId="0" fontId="7" fillId="0" borderId="0" xfId="0" applyFont="1" applyAlignment="1">
      <alignment/>
    </xf>
    <xf numFmtId="165" fontId="3" fillId="6" borderId="37" xfId="0" applyNumberFormat="1" applyFont="1" applyFill="1" applyBorder="1" applyAlignment="1">
      <alignment horizontal="left"/>
    </xf>
    <xf numFmtId="164" fontId="3" fillId="6" borderId="38" xfId="0" applyNumberFormat="1" applyFont="1" applyFill="1" applyBorder="1" applyAlignment="1">
      <alignment horizontal="left"/>
    </xf>
    <xf numFmtId="0" fontId="7" fillId="6" borderId="40" xfId="0" applyFont="1" applyFill="1" applyBorder="1" applyAlignment="1">
      <alignment/>
    </xf>
    <xf numFmtId="0" fontId="7" fillId="6" borderId="36" xfId="0" applyFont="1" applyFill="1" applyBorder="1" applyAlignment="1">
      <alignment/>
    </xf>
    <xf numFmtId="164" fontId="3" fillId="6" borderId="37" xfId="0" applyNumberFormat="1" applyFont="1" applyFill="1" applyBorder="1" applyAlignment="1">
      <alignment horizontal="left"/>
    </xf>
    <xf numFmtId="0" fontId="7" fillId="6" borderId="39" xfId="0" applyFont="1" applyFill="1" applyBorder="1" applyAlignment="1">
      <alignment/>
    </xf>
    <xf numFmtId="4" fontId="3" fillId="6" borderId="37" xfId="0" applyNumberFormat="1" applyFont="1" applyFill="1" applyBorder="1" applyAlignment="1">
      <alignment horizontal="right" readingOrder="1"/>
    </xf>
    <xf numFmtId="4" fontId="3" fillId="0" borderId="37" xfId="0" applyNumberFormat="1" applyFont="1" applyFill="1" applyBorder="1" applyAlignment="1">
      <alignment horizontal="right" readingOrder="1"/>
    </xf>
    <xf numFmtId="0" fontId="7" fillId="0" borderId="0" xfId="0" applyFont="1" applyFill="1" applyAlignment="1">
      <alignment/>
    </xf>
    <xf numFmtId="165" fontId="8" fillId="7" borderId="37" xfId="0" applyNumberFormat="1" applyFont="1" applyFill="1" applyBorder="1" applyAlignment="1">
      <alignment horizontal="left"/>
    </xf>
    <xf numFmtId="164" fontId="3" fillId="7" borderId="38" xfId="0" applyNumberFormat="1" applyFont="1" applyFill="1" applyBorder="1" applyAlignment="1">
      <alignment horizontal="left"/>
    </xf>
    <xf numFmtId="0" fontId="7" fillId="7" borderId="40" xfId="0" applyFont="1" applyFill="1" applyBorder="1" applyAlignment="1">
      <alignment/>
    </xf>
    <xf numFmtId="0" fontId="7" fillId="7" borderId="36" xfId="0" applyFont="1" applyFill="1" applyBorder="1" applyAlignment="1">
      <alignment/>
    </xf>
    <xf numFmtId="164" fontId="3" fillId="7" borderId="37" xfId="0" applyNumberFormat="1" applyFont="1" applyFill="1" applyBorder="1" applyAlignment="1">
      <alignment horizontal="left"/>
    </xf>
    <xf numFmtId="0" fontId="7" fillId="7" borderId="39" xfId="0" applyFont="1" applyFill="1" applyBorder="1" applyAlignment="1">
      <alignment/>
    </xf>
    <xf numFmtId="4" fontId="3" fillId="7" borderId="37" xfId="0" applyNumberFormat="1" applyFont="1" applyFill="1" applyBorder="1" applyAlignment="1">
      <alignment horizontal="right" readingOrder="1"/>
    </xf>
    <xf numFmtId="164" fontId="9" fillId="7" borderId="37" xfId="0" applyNumberFormat="1" applyFont="1" applyFill="1" applyBorder="1" applyAlignment="1">
      <alignment horizontal="left"/>
    </xf>
    <xf numFmtId="0" fontId="0" fillId="7" borderId="37" xfId="0" applyFill="1" applyBorder="1" applyAlignment="1">
      <alignment/>
    </xf>
    <xf numFmtId="164" fontId="4" fillId="7" borderId="37" xfId="0" applyNumberFormat="1" applyFont="1" applyFill="1" applyBorder="1" applyAlignment="1">
      <alignment horizontal="left"/>
    </xf>
    <xf numFmtId="4" fontId="4" fillId="0" borderId="37" xfId="0" applyNumberFormat="1" applyFont="1" applyBorder="1" applyAlignment="1">
      <alignment horizontal="right" readingOrder="1"/>
    </xf>
    <xf numFmtId="164" fontId="4" fillId="7" borderId="29" xfId="0" applyNumberFormat="1" applyFont="1" applyFill="1" applyBorder="1" applyAlignment="1">
      <alignment horizontal="left"/>
    </xf>
    <xf numFmtId="4" fontId="9" fillId="0" borderId="37" xfId="0" applyNumberFormat="1" applyFont="1" applyFill="1" applyBorder="1" applyAlignment="1">
      <alignment/>
    </xf>
    <xf numFmtId="4" fontId="4" fillId="0" borderId="37" xfId="0" applyNumberFormat="1" applyFont="1" applyBorder="1" applyAlignment="1">
      <alignment horizontal="right"/>
    </xf>
    <xf numFmtId="4" fontId="0" fillId="0" borderId="37" xfId="0" applyNumberFormat="1" applyBorder="1" applyAlignment="1">
      <alignment/>
    </xf>
    <xf numFmtId="164" fontId="4" fillId="7" borderId="38" xfId="0" applyNumberFormat="1" applyFont="1" applyFill="1" applyBorder="1" applyAlignment="1">
      <alignment horizontal="left"/>
    </xf>
    <xf numFmtId="164" fontId="4" fillId="0" borderId="38" xfId="0" applyNumberFormat="1" applyFont="1" applyBorder="1" applyAlignment="1">
      <alignment horizontal="left"/>
    </xf>
    <xf numFmtId="164" fontId="4" fillId="0" borderId="40" xfId="0" applyNumberFormat="1" applyFont="1" applyFill="1" applyBorder="1" applyAlignment="1">
      <alignment horizontal="center"/>
    </xf>
    <xf numFmtId="165" fontId="3" fillId="7" borderId="37" xfId="0" applyNumberFormat="1" applyFont="1" applyFill="1" applyBorder="1" applyAlignment="1">
      <alignment horizontal="left"/>
    </xf>
    <xf numFmtId="164" fontId="4" fillId="7" borderId="41" xfId="0" applyNumberFormat="1" applyFont="1" applyFill="1" applyBorder="1" applyAlignment="1">
      <alignment horizontal="left"/>
    </xf>
    <xf numFmtId="0" fontId="0" fillId="7" borderId="4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9" xfId="0" applyFill="1" applyBorder="1" applyAlignment="1">
      <alignment/>
    </xf>
    <xf numFmtId="4" fontId="10" fillId="7" borderId="37" xfId="0" applyNumberFormat="1" applyFont="1" applyFill="1" applyBorder="1" applyAlignment="1">
      <alignment horizontal="right"/>
    </xf>
    <xf numFmtId="165" fontId="8" fillId="8" borderId="37" xfId="0" applyNumberFormat="1" applyFont="1" applyFill="1" applyBorder="1" applyAlignment="1">
      <alignment horizontal="left"/>
    </xf>
    <xf numFmtId="164" fontId="4" fillId="8" borderId="41" xfId="0" applyNumberFormat="1" applyFont="1" applyFill="1" applyBorder="1" applyAlignment="1">
      <alignment horizontal="left"/>
    </xf>
    <xf numFmtId="0" fontId="0" fillId="8" borderId="40" xfId="0" applyFill="1" applyBorder="1" applyAlignment="1">
      <alignment/>
    </xf>
    <xf numFmtId="164" fontId="4" fillId="8" borderId="38" xfId="0" applyNumberFormat="1" applyFont="1" applyFill="1" applyBorder="1" applyAlignment="1">
      <alignment horizontal="left"/>
    </xf>
    <xf numFmtId="0" fontId="0" fillId="8" borderId="36" xfId="0" applyFill="1" applyBorder="1" applyAlignment="1">
      <alignment/>
    </xf>
    <xf numFmtId="0" fontId="0" fillId="8" borderId="39" xfId="0" applyFill="1" applyBorder="1" applyAlignment="1">
      <alignment/>
    </xf>
    <xf numFmtId="4" fontId="10" fillId="8" borderId="37" xfId="0" applyNumberFormat="1" applyFont="1" applyFill="1" applyBorder="1" applyAlignment="1">
      <alignment horizontal="right"/>
    </xf>
    <xf numFmtId="4" fontId="0" fillId="0" borderId="37" xfId="0" applyNumberFormat="1" applyFill="1" applyBorder="1" applyAlignment="1">
      <alignment/>
    </xf>
    <xf numFmtId="164" fontId="4" fillId="8" borderId="37" xfId="0" applyNumberFormat="1" applyFont="1" applyFill="1" applyBorder="1" applyAlignment="1">
      <alignment horizontal="left"/>
    </xf>
    <xf numFmtId="165" fontId="3" fillId="8" borderId="37" xfId="0" applyNumberFormat="1" applyFont="1" applyFill="1" applyBorder="1" applyAlignment="1">
      <alignment horizontal="left"/>
    </xf>
    <xf numFmtId="4" fontId="10" fillId="8" borderId="37" xfId="0" applyNumberFormat="1" applyFont="1" applyFill="1" applyBorder="1" applyAlignment="1">
      <alignment horizontal="right" readingOrder="1"/>
    </xf>
    <xf numFmtId="165" fontId="8" fillId="9" borderId="37" xfId="0" applyNumberFormat="1" applyFont="1" applyFill="1" applyBorder="1" applyAlignment="1">
      <alignment horizontal="left"/>
    </xf>
    <xf numFmtId="164" fontId="4" fillId="9" borderId="41" xfId="0" applyNumberFormat="1" applyFont="1" applyFill="1" applyBorder="1" applyAlignment="1">
      <alignment horizontal="left"/>
    </xf>
    <xf numFmtId="0" fontId="0" fillId="9" borderId="40" xfId="0" applyFill="1" applyBorder="1" applyAlignment="1">
      <alignment/>
    </xf>
    <xf numFmtId="164" fontId="4" fillId="9" borderId="37" xfId="0" applyNumberFormat="1" applyFont="1" applyFill="1" applyBorder="1" applyAlignment="1">
      <alignment horizontal="left"/>
    </xf>
    <xf numFmtId="0" fontId="0" fillId="9" borderId="36" xfId="0" applyFill="1" applyBorder="1" applyAlignment="1">
      <alignment/>
    </xf>
    <xf numFmtId="0" fontId="0" fillId="9" borderId="39" xfId="0" applyFill="1" applyBorder="1" applyAlignment="1">
      <alignment/>
    </xf>
    <xf numFmtId="164" fontId="4" fillId="9" borderId="38" xfId="0" applyNumberFormat="1" applyFont="1" applyFill="1" applyBorder="1" applyAlignment="1">
      <alignment horizontal="left"/>
    </xf>
    <xf numFmtId="4" fontId="10" fillId="9" borderId="37" xfId="0" applyNumberFormat="1" applyFont="1" applyFill="1" applyBorder="1" applyAlignment="1">
      <alignment horizontal="right" readingOrder="1"/>
    </xf>
    <xf numFmtId="0" fontId="0" fillId="0" borderId="37" xfId="0" applyFill="1" applyBorder="1" applyAlignment="1">
      <alignment/>
    </xf>
    <xf numFmtId="0" fontId="0" fillId="9" borderId="37" xfId="0" applyFill="1" applyBorder="1" applyAlignment="1">
      <alignment/>
    </xf>
    <xf numFmtId="165" fontId="3" fillId="9" borderId="37" xfId="0" applyNumberFormat="1" applyFont="1" applyFill="1" applyBorder="1" applyAlignment="1">
      <alignment horizontal="left"/>
    </xf>
    <xf numFmtId="165" fontId="8" fillId="6" borderId="37" xfId="0" applyNumberFormat="1" applyFont="1" applyFill="1" applyBorder="1" applyAlignment="1">
      <alignment horizontal="left"/>
    </xf>
    <xf numFmtId="164" fontId="4" fillId="6" borderId="41" xfId="0" applyNumberFormat="1" applyFont="1" applyFill="1" applyBorder="1" applyAlignment="1">
      <alignment horizontal="left"/>
    </xf>
    <xf numFmtId="0" fontId="0" fillId="6" borderId="40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9" xfId="0" applyFill="1" applyBorder="1" applyAlignment="1">
      <alignment/>
    </xf>
    <xf numFmtId="164" fontId="4" fillId="6" borderId="38" xfId="0" applyNumberFormat="1" applyFont="1" applyFill="1" applyBorder="1" applyAlignment="1">
      <alignment horizontal="left"/>
    </xf>
    <xf numFmtId="4" fontId="10" fillId="6" borderId="37" xfId="0" applyNumberFormat="1" applyFont="1" applyFill="1" applyBorder="1" applyAlignment="1">
      <alignment horizontal="right" readingOrder="1"/>
    </xf>
    <xf numFmtId="4" fontId="9" fillId="0" borderId="37" xfId="0" applyNumberFormat="1" applyFont="1" applyFill="1" applyBorder="1" applyAlignment="1">
      <alignment horizontal="right" readingOrder="1"/>
    </xf>
    <xf numFmtId="164" fontId="4" fillId="0" borderId="36" xfId="0" applyNumberFormat="1" applyFont="1" applyFill="1" applyBorder="1" applyAlignment="1">
      <alignment/>
    </xf>
    <xf numFmtId="0" fontId="0" fillId="0" borderId="0" xfId="0" applyAlignment="1">
      <alignment/>
    </xf>
    <xf numFmtId="164" fontId="4" fillId="6" borderId="27" xfId="0" applyNumberFormat="1" applyFont="1" applyFill="1" applyBorder="1" applyAlignment="1">
      <alignment horizontal="left"/>
    </xf>
    <xf numFmtId="165" fontId="8" fillId="10" borderId="37" xfId="0" applyNumberFormat="1" applyFont="1" applyFill="1" applyBorder="1" applyAlignment="1">
      <alignment horizontal="left"/>
    </xf>
    <xf numFmtId="164" fontId="4" fillId="10" borderId="27" xfId="0" applyNumberFormat="1" applyFont="1" applyFill="1" applyBorder="1" applyAlignment="1">
      <alignment horizontal="left"/>
    </xf>
    <xf numFmtId="0" fontId="0" fillId="10" borderId="36" xfId="0" applyFill="1" applyBorder="1" applyAlignment="1">
      <alignment/>
    </xf>
    <xf numFmtId="0" fontId="0" fillId="10" borderId="40" xfId="0" applyFill="1" applyBorder="1" applyAlignment="1">
      <alignment/>
    </xf>
    <xf numFmtId="164" fontId="4" fillId="10" borderId="38" xfId="0" applyNumberFormat="1" applyFont="1" applyFill="1" applyBorder="1" applyAlignment="1">
      <alignment horizontal="left"/>
    </xf>
    <xf numFmtId="0" fontId="0" fillId="10" borderId="39" xfId="0" applyFill="1" applyBorder="1" applyAlignment="1">
      <alignment/>
    </xf>
    <xf numFmtId="4" fontId="10" fillId="10" borderId="37" xfId="0" applyNumberFormat="1" applyFont="1" applyFill="1" applyBorder="1" applyAlignment="1">
      <alignment horizontal="right" readingOrder="1"/>
    </xf>
    <xf numFmtId="164" fontId="4" fillId="10" borderId="37" xfId="0" applyNumberFormat="1" applyFont="1" applyFill="1" applyBorder="1" applyAlignment="1">
      <alignment horizontal="left"/>
    </xf>
    <xf numFmtId="0" fontId="0" fillId="10" borderId="37" xfId="0" applyFill="1" applyBorder="1" applyAlignment="1">
      <alignment/>
    </xf>
    <xf numFmtId="165" fontId="3" fillId="10" borderId="37" xfId="0" applyNumberFormat="1" applyFont="1" applyFill="1" applyBorder="1" applyAlignment="1">
      <alignment horizontal="left"/>
    </xf>
    <xf numFmtId="164" fontId="4" fillId="10" borderId="36" xfId="0" applyNumberFormat="1" applyFont="1" applyFill="1" applyBorder="1" applyAlignment="1">
      <alignment horizontal="left"/>
    </xf>
    <xf numFmtId="164" fontId="4" fillId="10" borderId="29" xfId="0" applyNumberFormat="1" applyFont="1" applyFill="1" applyBorder="1" applyAlignment="1">
      <alignment horizontal="left"/>
    </xf>
    <xf numFmtId="164" fontId="4" fillId="10" borderId="29" xfId="0" applyNumberFormat="1" applyFont="1" applyFill="1" applyBorder="1" applyAlignment="1">
      <alignment horizontal="left"/>
    </xf>
    <xf numFmtId="4" fontId="10" fillId="10" borderId="37" xfId="0" applyNumberFormat="1" applyFont="1" applyFill="1" applyBorder="1" applyAlignment="1">
      <alignment horizontal="right"/>
    </xf>
    <xf numFmtId="165" fontId="8" fillId="11" borderId="37" xfId="0" applyNumberFormat="1" applyFont="1" applyFill="1" applyBorder="1" applyAlignment="1">
      <alignment horizontal="left"/>
    </xf>
    <xf numFmtId="164" fontId="4" fillId="11" borderId="36" xfId="0" applyNumberFormat="1" applyFont="1" applyFill="1" applyBorder="1" applyAlignment="1">
      <alignment horizontal="left"/>
    </xf>
    <xf numFmtId="0" fontId="0" fillId="11" borderId="37" xfId="0" applyFill="1" applyBorder="1" applyAlignment="1">
      <alignment/>
    </xf>
    <xf numFmtId="164" fontId="4" fillId="11" borderId="29" xfId="0" applyNumberFormat="1" applyFont="1" applyFill="1" applyBorder="1" applyAlignment="1">
      <alignment horizontal="left"/>
    </xf>
    <xf numFmtId="0" fontId="0" fillId="11" borderId="36" xfId="0" applyFill="1" applyBorder="1" applyAlignment="1">
      <alignment/>
    </xf>
    <xf numFmtId="0" fontId="0" fillId="11" borderId="39" xfId="0" applyFill="1" applyBorder="1" applyAlignment="1">
      <alignment/>
    </xf>
    <xf numFmtId="164" fontId="4" fillId="11" borderId="29" xfId="0" applyNumberFormat="1" applyFont="1" applyFill="1" applyBorder="1" applyAlignment="1">
      <alignment horizontal="left"/>
    </xf>
    <xf numFmtId="4" fontId="10" fillId="11" borderId="37" xfId="0" applyNumberFormat="1" applyFont="1" applyFill="1" applyBorder="1" applyAlignment="1">
      <alignment horizontal="right"/>
    </xf>
    <xf numFmtId="165" fontId="3" fillId="11" borderId="37" xfId="0" applyNumberFormat="1" applyFont="1" applyFill="1" applyBorder="1" applyAlignment="1">
      <alignment horizontal="left"/>
    </xf>
    <xf numFmtId="164" fontId="4" fillId="11" borderId="38" xfId="0" applyNumberFormat="1" applyFont="1" applyFill="1" applyBorder="1" applyAlignment="1">
      <alignment horizontal="left"/>
    </xf>
    <xf numFmtId="4" fontId="7" fillId="11" borderId="37" xfId="0" applyNumberFormat="1" applyFont="1" applyFill="1" applyBorder="1" applyAlignment="1">
      <alignment/>
    </xf>
    <xf numFmtId="165" fontId="8" fillId="12" borderId="37" xfId="0" applyNumberFormat="1" applyFont="1" applyFill="1" applyBorder="1" applyAlignment="1">
      <alignment horizontal="left"/>
    </xf>
    <xf numFmtId="164" fontId="4" fillId="12" borderId="36" xfId="0" applyNumberFormat="1" applyFont="1" applyFill="1" applyBorder="1" applyAlignment="1">
      <alignment horizontal="left"/>
    </xf>
    <xf numFmtId="0" fontId="0" fillId="12" borderId="37" xfId="0" applyFill="1" applyBorder="1" applyAlignment="1">
      <alignment/>
    </xf>
    <xf numFmtId="164" fontId="4" fillId="12" borderId="38" xfId="0" applyNumberFormat="1" applyFont="1" applyFill="1" applyBorder="1" applyAlignment="1">
      <alignment horizontal="left"/>
    </xf>
    <xf numFmtId="0" fontId="0" fillId="12" borderId="36" xfId="0" applyFill="1" applyBorder="1" applyAlignment="1">
      <alignment/>
    </xf>
    <xf numFmtId="0" fontId="0" fillId="12" borderId="39" xfId="0" applyFill="1" applyBorder="1" applyAlignment="1">
      <alignment/>
    </xf>
    <xf numFmtId="4" fontId="7" fillId="12" borderId="37" xfId="0" applyNumberFormat="1" applyFont="1" applyFill="1" applyBorder="1" applyAlignment="1">
      <alignment/>
    </xf>
    <xf numFmtId="164" fontId="4" fillId="12" borderId="37" xfId="0" applyNumberFormat="1" applyFont="1" applyFill="1" applyBorder="1" applyAlignment="1">
      <alignment horizontal="left"/>
    </xf>
    <xf numFmtId="43" fontId="4" fillId="0" borderId="37" xfId="0" applyNumberFormat="1" applyFont="1" applyBorder="1" applyAlignment="1">
      <alignment horizontal="right"/>
    </xf>
    <xf numFmtId="165" fontId="3" fillId="12" borderId="37" xfId="0" applyNumberFormat="1" applyFont="1" applyFill="1" applyBorder="1" applyAlignment="1">
      <alignment horizontal="left"/>
    </xf>
    <xf numFmtId="4" fontId="10" fillId="12" borderId="37" xfId="0" applyNumberFormat="1" applyFont="1" applyFill="1" applyBorder="1" applyAlignment="1">
      <alignment horizontal="right" readingOrder="1"/>
    </xf>
    <xf numFmtId="0" fontId="0" fillId="13" borderId="42" xfId="0" applyFill="1" applyBorder="1" applyAlignment="1">
      <alignment/>
    </xf>
    <xf numFmtId="0" fontId="0" fillId="13" borderId="0" xfId="0" applyFill="1" applyBorder="1" applyAlignment="1">
      <alignment/>
    </xf>
    <xf numFmtId="164" fontId="2" fillId="13" borderId="0" xfId="0" applyNumberFormat="1" applyFont="1" applyFill="1" applyBorder="1" applyAlignment="1">
      <alignment horizontal="right"/>
    </xf>
    <xf numFmtId="4" fontId="0" fillId="13" borderId="4" xfId="0" applyNumberFormat="1" applyFill="1" applyBorder="1" applyAlignment="1">
      <alignment horizontal="right" readingOrder="1"/>
    </xf>
    <xf numFmtId="164" fontId="2" fillId="13" borderId="42" xfId="0" applyNumberFormat="1" applyFont="1" applyFill="1" applyBorder="1" applyAlignment="1">
      <alignment horizontal="left"/>
    </xf>
    <xf numFmtId="164" fontId="4" fillId="13" borderId="0" xfId="0" applyNumberFormat="1" applyFont="1" applyFill="1" applyBorder="1" applyAlignment="1">
      <alignment horizontal="left"/>
    </xf>
    <xf numFmtId="164" fontId="2" fillId="13" borderId="0" xfId="0" applyNumberFormat="1" applyFont="1" applyFill="1" applyBorder="1" applyAlignment="1">
      <alignment horizontal="left"/>
    </xf>
    <xf numFmtId="4" fontId="11" fillId="13" borderId="4" xfId="0" applyNumberFormat="1" applyFont="1" applyFill="1" applyBorder="1" applyAlignment="1">
      <alignment horizontal="right" readingOrder="1"/>
    </xf>
    <xf numFmtId="164" fontId="3" fillId="13" borderId="43" xfId="0" applyNumberFormat="1" applyFont="1" applyFill="1" applyBorder="1" applyAlignment="1">
      <alignment horizontal="left"/>
    </xf>
    <xf numFmtId="164" fontId="4" fillId="13" borderId="34" xfId="0" applyNumberFormat="1" applyFont="1" applyFill="1" applyBorder="1" applyAlignment="1">
      <alignment horizontal="left"/>
    </xf>
    <xf numFmtId="0" fontId="0" fillId="13" borderId="34" xfId="0" applyFill="1" applyBorder="1" applyAlignment="1">
      <alignment/>
    </xf>
    <xf numFmtId="4" fontId="4" fillId="13" borderId="44" xfId="0" applyNumberFormat="1" applyFont="1" applyFill="1" applyBorder="1" applyAlignment="1">
      <alignment horizontal="right" readingOrder="1"/>
    </xf>
    <xf numFmtId="0" fontId="0" fillId="0" borderId="0" xfId="0" applyFont="1" applyFill="1" applyAlignment="1">
      <alignment/>
    </xf>
    <xf numFmtId="165" fontId="7" fillId="6" borderId="37" xfId="0" applyNumberFormat="1" applyFont="1" applyFill="1" applyBorder="1" applyAlignment="1">
      <alignment horizontal="left"/>
    </xf>
    <xf numFmtId="164" fontId="9" fillId="6" borderId="36" xfId="0" applyNumberFormat="1" applyFont="1" applyFill="1" applyBorder="1" applyAlignment="1">
      <alignment horizontal="left"/>
    </xf>
    <xf numFmtId="0" fontId="0" fillId="6" borderId="37" xfId="0" applyFont="1" applyFill="1" applyBorder="1" applyAlignment="1">
      <alignment/>
    </xf>
    <xf numFmtId="164" fontId="9" fillId="6" borderId="29" xfId="0" applyNumberFormat="1" applyFont="1" applyFill="1" applyBorder="1" applyAlignment="1">
      <alignment horizontal="left"/>
    </xf>
    <xf numFmtId="0" fontId="0" fillId="6" borderId="36" xfId="0" applyFont="1" applyFill="1" applyBorder="1" applyAlignment="1">
      <alignment/>
    </xf>
    <xf numFmtId="0" fontId="0" fillId="6" borderId="39" xfId="0" applyFont="1" applyFill="1" applyBorder="1" applyAlignment="1">
      <alignment/>
    </xf>
    <xf numFmtId="164" fontId="9" fillId="6" borderId="29" xfId="0" applyNumberFormat="1" applyFont="1" applyFill="1" applyBorder="1" applyAlignment="1">
      <alignment horizontal="left"/>
    </xf>
    <xf numFmtId="4" fontId="12" fillId="6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" fillId="6" borderId="36" xfId="0" applyNumberFormat="1" applyFont="1" applyFill="1" applyBorder="1" applyAlignment="1">
      <alignment horizontal="left"/>
    </xf>
    <xf numFmtId="164" fontId="4" fillId="6" borderId="29" xfId="0" applyNumberFormat="1" applyFont="1" applyFill="1" applyBorder="1" applyAlignment="1">
      <alignment horizontal="left"/>
    </xf>
    <xf numFmtId="4" fontId="7" fillId="6" borderId="37" xfId="0" applyNumberFormat="1" applyFont="1" applyFill="1" applyBorder="1" applyAlignment="1">
      <alignment/>
    </xf>
    <xf numFmtId="43" fontId="4" fillId="0" borderId="36" xfId="0" applyNumberFormat="1" applyFont="1" applyBorder="1" applyAlignment="1">
      <alignment horizontal="left"/>
    </xf>
    <xf numFmtId="43" fontId="4" fillId="0" borderId="39" xfId="0" applyNumberFormat="1" applyFont="1" applyBorder="1" applyAlignment="1">
      <alignment horizontal="left"/>
    </xf>
    <xf numFmtId="164" fontId="4" fillId="0" borderId="38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0" fillId="0" borderId="37" xfId="0" applyNumberFormat="1" applyBorder="1" applyAlignment="1">
      <alignment/>
    </xf>
    <xf numFmtId="164" fontId="2" fillId="2" borderId="45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46" xfId="0" applyNumberFormat="1" applyFont="1" applyFill="1" applyBorder="1" applyAlignment="1">
      <alignment horizontal="center"/>
    </xf>
    <xf numFmtId="43" fontId="4" fillId="5" borderId="23" xfId="0" applyNumberFormat="1" applyFont="1" applyFill="1" applyBorder="1" applyAlignment="1">
      <alignment horizontal="right"/>
    </xf>
    <xf numFmtId="43" fontId="4" fillId="5" borderId="47" xfId="0" applyNumberFormat="1" applyFont="1" applyFill="1" applyBorder="1" applyAlignment="1">
      <alignment horizontal="right"/>
    </xf>
    <xf numFmtId="43" fontId="4" fillId="5" borderId="48" xfId="0" applyNumberFormat="1" applyFont="1" applyFill="1" applyBorder="1" applyAlignment="1">
      <alignment horizontal="right"/>
    </xf>
    <xf numFmtId="43" fontId="4" fillId="5" borderId="49" xfId="0" applyNumberFormat="1" applyFont="1" applyFill="1" applyBorder="1" applyAlignment="1">
      <alignment horizontal="right"/>
    </xf>
    <xf numFmtId="43" fontId="4" fillId="5" borderId="28" xfId="0" applyNumberFormat="1" applyFont="1" applyFill="1" applyBorder="1" applyAlignment="1">
      <alignment horizontal="right"/>
    </xf>
    <xf numFmtId="43" fontId="4" fillId="5" borderId="50" xfId="0" applyNumberFormat="1" applyFont="1" applyFill="1" applyBorder="1" applyAlignment="1">
      <alignment horizontal="right"/>
    </xf>
    <xf numFmtId="43" fontId="4" fillId="5" borderId="51" xfId="0" applyNumberFormat="1" applyFont="1" applyFill="1" applyBorder="1" applyAlignment="1">
      <alignment horizontal="right"/>
    </xf>
    <xf numFmtId="43" fontId="4" fillId="5" borderId="5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B145">
      <selection activeCell="K168" sqref="K168"/>
    </sheetView>
  </sheetViews>
  <sheetFormatPr defaultColWidth="9.140625" defaultRowHeight="12.75"/>
  <cols>
    <col min="1" max="1" width="0" style="1" hidden="1" customWidth="1"/>
    <col min="2" max="2" width="10.57421875" style="1" customWidth="1"/>
    <col min="3" max="3" width="12.8515625" style="1" customWidth="1"/>
    <col min="4" max="4" width="1.57421875" style="1" customWidth="1"/>
    <col min="5" max="5" width="2.00390625" style="1" hidden="1" customWidth="1"/>
    <col min="6" max="6" width="24.421875" style="1" customWidth="1"/>
    <col min="7" max="7" width="0.13671875" style="1" hidden="1" customWidth="1"/>
    <col min="8" max="8" width="1.421875" style="1" hidden="1" customWidth="1"/>
    <col min="9" max="9" width="56.00390625" style="1" customWidth="1"/>
    <col min="10" max="10" width="3.00390625" style="1" hidden="1" customWidth="1"/>
    <col min="11" max="11" width="21.00390625" style="50" customWidth="1"/>
    <col min="12" max="12" width="0.2890625" style="1" hidden="1" customWidth="1"/>
    <col min="13" max="16384" width="9.140625" style="1" customWidth="1"/>
  </cols>
  <sheetData>
    <row r="1" spans="2:12" ht="24.75" customHeight="1">
      <c r="B1" s="2"/>
      <c r="C1" s="3"/>
      <c r="D1" s="3"/>
      <c r="E1" s="3"/>
      <c r="F1" s="3"/>
      <c r="G1" s="3"/>
      <c r="H1" s="3"/>
      <c r="I1" s="4" t="s">
        <v>0</v>
      </c>
      <c r="J1" s="3"/>
      <c r="K1" s="5"/>
      <c r="L1" s="6"/>
    </row>
    <row r="2" spans="2:12" ht="24.75" customHeight="1">
      <c r="B2" s="214" t="s">
        <v>1</v>
      </c>
      <c r="C2" s="215"/>
      <c r="D2" s="215"/>
      <c r="E2" s="215"/>
      <c r="F2" s="215"/>
      <c r="G2" s="215"/>
      <c r="H2" s="215"/>
      <c r="I2" s="215"/>
      <c r="J2" s="215"/>
      <c r="K2" s="216"/>
      <c r="L2" s="7"/>
    </row>
    <row r="3" spans="2:12" ht="24.75" customHeight="1" thickBot="1">
      <c r="B3" s="8"/>
      <c r="C3" s="9"/>
      <c r="D3" s="9"/>
      <c r="E3" s="9"/>
      <c r="F3" s="9"/>
      <c r="G3" s="9"/>
      <c r="H3" s="9"/>
      <c r="I3" s="9"/>
      <c r="J3" s="9"/>
      <c r="K3" s="10"/>
      <c r="L3" s="7"/>
    </row>
    <row r="4" spans="2:12" ht="12.75">
      <c r="B4" s="11"/>
      <c r="C4" s="12"/>
      <c r="D4" s="12"/>
      <c r="E4" s="12"/>
      <c r="F4" s="12"/>
      <c r="G4" s="13"/>
      <c r="H4" s="12"/>
      <c r="I4" s="12"/>
      <c r="J4" s="12"/>
      <c r="K4" s="14"/>
      <c r="L4" s="7"/>
    </row>
    <row r="5" spans="2:12" ht="12.75">
      <c r="B5" s="15"/>
      <c r="C5" s="16"/>
      <c r="D5" s="16"/>
      <c r="E5" s="16"/>
      <c r="F5" s="16"/>
      <c r="G5" s="16"/>
      <c r="H5" s="16"/>
      <c r="I5" s="16"/>
      <c r="J5" s="16"/>
      <c r="K5" s="17"/>
      <c r="L5" s="7"/>
    </row>
    <row r="6" spans="2:12" ht="12.75">
      <c r="B6" s="18" t="s">
        <v>2</v>
      </c>
      <c r="C6" s="19" t="s">
        <v>3</v>
      </c>
      <c r="D6" s="20"/>
      <c r="E6" s="21"/>
      <c r="F6" s="19" t="s">
        <v>4</v>
      </c>
      <c r="G6" s="21"/>
      <c r="H6" s="21"/>
      <c r="I6" s="19" t="s">
        <v>5</v>
      </c>
      <c r="J6" s="21"/>
      <c r="K6" s="22"/>
      <c r="L6" s="7"/>
    </row>
    <row r="7" spans="2:12" ht="12.75">
      <c r="B7" s="23"/>
      <c r="C7" s="24"/>
      <c r="D7" s="24"/>
      <c r="E7" s="24"/>
      <c r="F7" s="24"/>
      <c r="G7" s="24"/>
      <c r="H7" s="24"/>
      <c r="I7" s="24"/>
      <c r="J7" s="24"/>
      <c r="K7" s="25"/>
      <c r="L7" s="7"/>
    </row>
    <row r="8" spans="2:12" ht="12.75">
      <c r="B8" s="26" t="s">
        <v>6</v>
      </c>
      <c r="C8" s="27"/>
      <c r="D8" s="27"/>
      <c r="E8" s="27"/>
      <c r="F8" s="27"/>
      <c r="G8" s="27"/>
      <c r="H8" s="27"/>
      <c r="I8" s="27"/>
      <c r="J8" s="27"/>
      <c r="K8" s="28" t="s">
        <v>7</v>
      </c>
      <c r="L8" s="7"/>
    </row>
    <row r="9" spans="2:12" ht="13.5" thickBot="1">
      <c r="B9" s="29"/>
      <c r="C9" s="13"/>
      <c r="D9" s="13"/>
      <c r="E9" s="13"/>
      <c r="F9" s="13" t="s">
        <v>8</v>
      </c>
      <c r="G9" s="13"/>
      <c r="H9" s="13"/>
      <c r="I9" s="13"/>
      <c r="J9" s="13"/>
      <c r="K9" s="30"/>
      <c r="L9" s="7"/>
    </row>
    <row r="10" spans="2:12" ht="13.5" thickBot="1">
      <c r="B10" s="31"/>
      <c r="C10" s="32"/>
      <c r="D10" s="33"/>
      <c r="E10" s="34"/>
      <c r="F10" s="35"/>
      <c r="G10" s="36"/>
      <c r="H10" s="217"/>
      <c r="I10" s="218"/>
      <c r="J10" s="37"/>
      <c r="K10" s="219"/>
      <c r="L10" s="220"/>
    </row>
    <row r="11" spans="2:12" ht="13.5" thickBot="1">
      <c r="B11" s="38"/>
      <c r="C11" s="39"/>
      <c r="D11" s="40"/>
      <c r="E11" s="41"/>
      <c r="F11" s="42"/>
      <c r="G11" s="40"/>
      <c r="H11" s="43"/>
      <c r="I11" s="221"/>
      <c r="J11" s="222"/>
      <c r="K11" s="219"/>
      <c r="L11" s="220"/>
    </row>
    <row r="12" spans="2:12" ht="13.5" thickBot="1">
      <c r="B12" s="44"/>
      <c r="C12" s="45"/>
      <c r="D12" s="46"/>
      <c r="E12" s="47"/>
      <c r="F12" s="48"/>
      <c r="G12" s="47"/>
      <c r="H12" s="47"/>
      <c r="I12" s="223"/>
      <c r="J12" s="224"/>
      <c r="K12" s="219"/>
      <c r="L12" s="220"/>
    </row>
    <row r="13" ht="12.75">
      <c r="B13" s="49"/>
    </row>
    <row r="14" spans="2:11" ht="12.75">
      <c r="B14" s="19" t="s">
        <v>9</v>
      </c>
      <c r="C14" s="19" t="s">
        <v>3</v>
      </c>
      <c r="D14" s="21"/>
      <c r="E14" s="21"/>
      <c r="F14" s="19" t="s">
        <v>4</v>
      </c>
      <c r="G14" s="21"/>
      <c r="H14" s="21"/>
      <c r="I14" s="19" t="s">
        <v>5</v>
      </c>
      <c r="J14" s="21"/>
      <c r="K14" s="22"/>
    </row>
    <row r="15" spans="2:11" s="51" customFormat="1" ht="19.5" customHeight="1">
      <c r="B15" s="52" t="s">
        <v>10</v>
      </c>
      <c r="C15" s="53"/>
      <c r="D15" s="54"/>
      <c r="E15" s="54"/>
      <c r="F15" s="53"/>
      <c r="G15" s="54"/>
      <c r="H15" s="54"/>
      <c r="I15" s="53"/>
      <c r="J15" s="54"/>
      <c r="K15" s="55"/>
    </row>
    <row r="16" spans="2:12" ht="12.75">
      <c r="B16" s="56">
        <v>39630</v>
      </c>
      <c r="C16" s="204" t="s">
        <v>11</v>
      </c>
      <c r="D16" s="205"/>
      <c r="E16" s="206"/>
      <c r="F16" s="60" t="s">
        <v>61</v>
      </c>
      <c r="G16" s="61" t="s">
        <v>12</v>
      </c>
      <c r="H16" s="61" t="s">
        <v>12</v>
      </c>
      <c r="I16" s="61" t="s">
        <v>42</v>
      </c>
      <c r="J16" s="62"/>
      <c r="K16" s="63">
        <v>18500</v>
      </c>
      <c r="L16" s="64"/>
    </row>
    <row r="17" spans="2:12" ht="12.75">
      <c r="B17" s="56">
        <v>39630</v>
      </c>
      <c r="C17" s="204" t="s">
        <v>11</v>
      </c>
      <c r="D17" s="205"/>
      <c r="E17" s="206"/>
      <c r="F17" s="60" t="s">
        <v>41</v>
      </c>
      <c r="G17" s="61" t="s">
        <v>13</v>
      </c>
      <c r="H17" s="61" t="s">
        <v>13</v>
      </c>
      <c r="I17" s="61" t="s">
        <v>38</v>
      </c>
      <c r="J17" s="62"/>
      <c r="K17" s="63">
        <v>12000</v>
      </c>
      <c r="L17" s="64"/>
    </row>
    <row r="18" spans="2:12" ht="12.75">
      <c r="B18" s="56">
        <v>39699</v>
      </c>
      <c r="C18" s="204" t="s">
        <v>11</v>
      </c>
      <c r="D18" s="205"/>
      <c r="E18" s="206"/>
      <c r="F18" s="65" t="s">
        <v>53</v>
      </c>
      <c r="G18" s="61" t="s">
        <v>14</v>
      </c>
      <c r="H18" s="202" t="s">
        <v>54</v>
      </c>
      <c r="I18" s="203"/>
      <c r="J18" s="62"/>
      <c r="K18" s="63">
        <v>20500</v>
      </c>
      <c r="L18" s="64"/>
    </row>
    <row r="19" spans="2:12" ht="12.75">
      <c r="B19" s="56">
        <v>39699</v>
      </c>
      <c r="C19" s="204" t="s">
        <v>11</v>
      </c>
      <c r="D19" s="205"/>
      <c r="E19" s="206"/>
      <c r="F19" s="65" t="s">
        <v>55</v>
      </c>
      <c r="G19" s="66"/>
      <c r="H19" s="67"/>
      <c r="I19" s="61" t="s">
        <v>38</v>
      </c>
      <c r="J19" s="62"/>
      <c r="K19" s="63">
        <v>12000</v>
      </c>
      <c r="L19" s="64"/>
    </row>
    <row r="20" spans="2:12" ht="12.75">
      <c r="B20" s="56">
        <v>39708</v>
      </c>
      <c r="C20" s="204" t="s">
        <v>11</v>
      </c>
      <c r="D20" s="205"/>
      <c r="E20" s="206"/>
      <c r="F20" s="60" t="s">
        <v>62</v>
      </c>
      <c r="G20" s="66"/>
      <c r="H20" s="67"/>
      <c r="I20" s="61" t="s">
        <v>54</v>
      </c>
      <c r="J20" s="62"/>
      <c r="K20" s="63">
        <v>18000</v>
      </c>
      <c r="L20" s="64"/>
    </row>
    <row r="21" spans="2:12" ht="12.75">
      <c r="B21" s="56">
        <v>39708</v>
      </c>
      <c r="C21" s="204" t="s">
        <v>11</v>
      </c>
      <c r="D21" s="205"/>
      <c r="E21" s="206"/>
      <c r="F21" s="60" t="s">
        <v>63</v>
      </c>
      <c r="G21" s="66"/>
      <c r="H21" s="67"/>
      <c r="I21" s="61" t="s">
        <v>38</v>
      </c>
      <c r="J21" s="62"/>
      <c r="K21" s="63">
        <v>9000</v>
      </c>
      <c r="L21" s="64"/>
    </row>
    <row r="22" spans="2:12" ht="12.75">
      <c r="B22" s="56">
        <v>39721</v>
      </c>
      <c r="C22" s="204" t="s">
        <v>11</v>
      </c>
      <c r="D22" s="205"/>
      <c r="E22" s="206"/>
      <c r="F22" s="60" t="s">
        <v>70</v>
      </c>
      <c r="G22" s="66"/>
      <c r="H22" s="67"/>
      <c r="I22" s="61" t="s">
        <v>54</v>
      </c>
      <c r="J22" s="62"/>
      <c r="K22" s="63">
        <v>15000</v>
      </c>
      <c r="L22" s="64"/>
    </row>
    <row r="23" spans="2:12" ht="12.75">
      <c r="B23" s="56">
        <v>39721</v>
      </c>
      <c r="C23" s="204" t="s">
        <v>11</v>
      </c>
      <c r="D23" s="205"/>
      <c r="E23" s="206"/>
      <c r="F23" s="60" t="s">
        <v>71</v>
      </c>
      <c r="G23" s="66"/>
      <c r="H23" s="67"/>
      <c r="I23" s="202" t="s">
        <v>38</v>
      </c>
      <c r="J23" s="203"/>
      <c r="K23" s="63">
        <v>5000</v>
      </c>
      <c r="L23" s="64"/>
    </row>
    <row r="24" spans="2:12" ht="12.75">
      <c r="B24" s="56">
        <v>39738</v>
      </c>
      <c r="C24" s="204" t="s">
        <v>11</v>
      </c>
      <c r="D24" s="205"/>
      <c r="E24" s="206"/>
      <c r="F24" s="60" t="s">
        <v>82</v>
      </c>
      <c r="G24" s="66"/>
      <c r="H24" s="67"/>
      <c r="I24" s="61" t="s">
        <v>81</v>
      </c>
      <c r="J24" s="62"/>
      <c r="K24" s="63">
        <v>20500</v>
      </c>
      <c r="L24" s="64"/>
    </row>
    <row r="25" spans="2:12" ht="12.75">
      <c r="B25" s="56">
        <v>39738</v>
      </c>
      <c r="C25" s="204" t="s">
        <v>11</v>
      </c>
      <c r="D25" s="205"/>
      <c r="E25" s="206"/>
      <c r="F25" s="68" t="s">
        <v>83</v>
      </c>
      <c r="G25" s="66"/>
      <c r="H25" s="67"/>
      <c r="I25" s="202" t="s">
        <v>38</v>
      </c>
      <c r="J25" s="203"/>
      <c r="K25" s="63">
        <v>8000</v>
      </c>
      <c r="L25" s="64"/>
    </row>
    <row r="26" spans="2:12" ht="12.75">
      <c r="B26" s="70">
        <v>39741</v>
      </c>
      <c r="C26" s="204" t="s">
        <v>11</v>
      </c>
      <c r="D26" s="205"/>
      <c r="E26" s="206"/>
      <c r="F26" s="60" t="s">
        <v>88</v>
      </c>
      <c r="G26" s="66"/>
      <c r="H26" s="67"/>
      <c r="I26" s="61" t="s">
        <v>81</v>
      </c>
      <c r="J26" s="62"/>
      <c r="K26" s="63">
        <v>17500</v>
      </c>
      <c r="L26" s="64"/>
    </row>
    <row r="27" spans="2:12" ht="12.75">
      <c r="B27" s="70">
        <v>39741</v>
      </c>
      <c r="C27" s="204" t="s">
        <v>11</v>
      </c>
      <c r="D27" s="205"/>
      <c r="E27" s="206"/>
      <c r="F27" s="60" t="s">
        <v>89</v>
      </c>
      <c r="G27" s="66"/>
      <c r="H27" s="67"/>
      <c r="I27" s="202" t="s">
        <v>38</v>
      </c>
      <c r="J27" s="203"/>
      <c r="K27" s="63">
        <v>6000</v>
      </c>
      <c r="L27" s="64"/>
    </row>
    <row r="28" spans="2:12" ht="12.75">
      <c r="B28" s="70">
        <v>39745</v>
      </c>
      <c r="C28" s="204" t="s">
        <v>11</v>
      </c>
      <c r="D28" s="205"/>
      <c r="E28" s="206"/>
      <c r="F28" s="65" t="s">
        <v>96</v>
      </c>
      <c r="G28" s="66"/>
      <c r="H28" s="67"/>
      <c r="I28" s="61" t="s">
        <v>81</v>
      </c>
      <c r="J28" s="62"/>
      <c r="K28" s="63">
        <v>23000</v>
      </c>
      <c r="L28" s="64"/>
    </row>
    <row r="29" spans="2:12" ht="12.75">
      <c r="B29" s="70">
        <v>39745</v>
      </c>
      <c r="C29" s="207" t="s">
        <v>11</v>
      </c>
      <c r="D29" s="208"/>
      <c r="E29" s="209"/>
      <c r="F29" s="60" t="s">
        <v>97</v>
      </c>
      <c r="G29" s="66"/>
      <c r="H29" s="67"/>
      <c r="I29" s="202" t="s">
        <v>38</v>
      </c>
      <c r="J29" s="203"/>
      <c r="K29" s="63">
        <v>12000</v>
      </c>
      <c r="L29" s="64"/>
    </row>
    <row r="30" spans="2:12" ht="12.75">
      <c r="B30" s="70">
        <v>39751</v>
      </c>
      <c r="C30" s="207" t="s">
        <v>11</v>
      </c>
      <c r="D30" s="208"/>
      <c r="E30" s="209"/>
      <c r="F30" s="60" t="s">
        <v>127</v>
      </c>
      <c r="G30" s="66"/>
      <c r="H30" s="67"/>
      <c r="I30" s="61" t="s">
        <v>81</v>
      </c>
      <c r="J30" s="62"/>
      <c r="K30" s="63">
        <v>17500</v>
      </c>
      <c r="L30" s="64"/>
    </row>
    <row r="31" spans="2:12" ht="12.75">
      <c r="B31" s="70">
        <v>39751</v>
      </c>
      <c r="C31" s="207" t="s">
        <v>11</v>
      </c>
      <c r="D31" s="208"/>
      <c r="E31" s="209"/>
      <c r="F31" s="60" t="s">
        <v>111</v>
      </c>
      <c r="G31" s="66"/>
      <c r="H31" s="67"/>
      <c r="I31" s="202" t="s">
        <v>38</v>
      </c>
      <c r="J31" s="203"/>
      <c r="K31" s="63">
        <v>6000</v>
      </c>
      <c r="L31" s="64"/>
    </row>
    <row r="32" spans="2:12" ht="12.75">
      <c r="B32" s="70">
        <v>39756</v>
      </c>
      <c r="C32" s="204" t="s">
        <v>11</v>
      </c>
      <c r="D32" s="205"/>
      <c r="E32" s="206"/>
      <c r="F32" s="60" t="s">
        <v>121</v>
      </c>
      <c r="G32" s="66"/>
      <c r="H32" s="67"/>
      <c r="I32" s="61" t="s">
        <v>120</v>
      </c>
      <c r="J32" s="62"/>
      <c r="K32" s="63">
        <v>20500</v>
      </c>
      <c r="L32" s="64"/>
    </row>
    <row r="33" spans="2:12" ht="12.75">
      <c r="B33" s="70">
        <v>39756</v>
      </c>
      <c r="C33" s="204" t="s">
        <v>11</v>
      </c>
      <c r="D33" s="205"/>
      <c r="E33" s="206"/>
      <c r="F33" s="60" t="s">
        <v>122</v>
      </c>
      <c r="G33" s="66"/>
      <c r="H33" s="67"/>
      <c r="I33" s="202" t="s">
        <v>38</v>
      </c>
      <c r="J33" s="203"/>
      <c r="K33" s="71">
        <v>8000</v>
      </c>
      <c r="L33" s="64"/>
    </row>
    <row r="34" spans="2:12" ht="12.75">
      <c r="B34" s="70">
        <v>39765</v>
      </c>
      <c r="C34" s="204" t="s">
        <v>11</v>
      </c>
      <c r="D34" s="205"/>
      <c r="E34" s="206"/>
      <c r="F34" s="60" t="s">
        <v>128</v>
      </c>
      <c r="G34" s="66"/>
      <c r="H34" s="67"/>
      <c r="I34" s="61" t="s">
        <v>120</v>
      </c>
      <c r="J34" s="62"/>
      <c r="K34" s="71">
        <v>23000</v>
      </c>
      <c r="L34" s="64"/>
    </row>
    <row r="35" spans="2:12" ht="12.75">
      <c r="B35" s="70">
        <v>39765</v>
      </c>
      <c r="C35" s="204" t="s">
        <v>11</v>
      </c>
      <c r="D35" s="205"/>
      <c r="E35" s="206"/>
      <c r="F35" s="60" t="s">
        <v>129</v>
      </c>
      <c r="G35" s="66"/>
      <c r="H35" s="67"/>
      <c r="I35" s="202" t="s">
        <v>38</v>
      </c>
      <c r="J35" s="203"/>
      <c r="K35" s="71">
        <v>12000</v>
      </c>
      <c r="L35" s="64"/>
    </row>
    <row r="36" spans="2:12" ht="12.75">
      <c r="B36" s="70">
        <v>39770</v>
      </c>
      <c r="C36" s="204" t="s">
        <v>11</v>
      </c>
      <c r="D36" s="205"/>
      <c r="E36" s="206"/>
      <c r="F36" s="60" t="s">
        <v>144</v>
      </c>
      <c r="G36" s="66"/>
      <c r="H36" s="67"/>
      <c r="I36" s="61" t="s">
        <v>120</v>
      </c>
      <c r="J36" s="62"/>
      <c r="K36" s="63">
        <v>17500</v>
      </c>
      <c r="L36" s="64"/>
    </row>
    <row r="37" spans="2:12" ht="12.75">
      <c r="B37" s="70">
        <v>39770</v>
      </c>
      <c r="C37" s="204" t="s">
        <v>11</v>
      </c>
      <c r="D37" s="205"/>
      <c r="E37" s="206"/>
      <c r="F37" s="60" t="s">
        <v>143</v>
      </c>
      <c r="G37" s="66"/>
      <c r="H37" s="67"/>
      <c r="I37" s="202" t="s">
        <v>38</v>
      </c>
      <c r="J37" s="203"/>
      <c r="K37" s="63">
        <v>6000</v>
      </c>
      <c r="L37" s="64"/>
    </row>
    <row r="38" spans="2:12" ht="12.75">
      <c r="B38" s="70">
        <v>39772</v>
      </c>
      <c r="C38" s="204" t="s">
        <v>15</v>
      </c>
      <c r="D38" s="205"/>
      <c r="E38" s="206"/>
      <c r="F38" s="60" t="s">
        <v>150</v>
      </c>
      <c r="G38" s="66"/>
      <c r="H38" s="67"/>
      <c r="I38" s="61" t="s">
        <v>120</v>
      </c>
      <c r="J38" s="62"/>
      <c r="K38" s="71">
        <v>23000</v>
      </c>
      <c r="L38" s="71"/>
    </row>
    <row r="39" spans="2:12" ht="12.75">
      <c r="B39" s="70">
        <v>39772</v>
      </c>
      <c r="C39" s="204" t="s">
        <v>11</v>
      </c>
      <c r="D39" s="205"/>
      <c r="E39" s="206"/>
      <c r="F39" s="60" t="s">
        <v>151</v>
      </c>
      <c r="G39" s="66"/>
      <c r="H39" s="67"/>
      <c r="I39" s="202" t="s">
        <v>38</v>
      </c>
      <c r="J39" s="203"/>
      <c r="K39" s="71">
        <v>12000</v>
      </c>
      <c r="L39" s="71"/>
    </row>
    <row r="40" spans="2:12" ht="12.75">
      <c r="B40" s="70">
        <v>39776</v>
      </c>
      <c r="C40" s="204" t="s">
        <v>11</v>
      </c>
      <c r="D40" s="205"/>
      <c r="E40" s="206"/>
      <c r="F40" s="60" t="s">
        <v>161</v>
      </c>
      <c r="G40" s="72"/>
      <c r="H40" s="62"/>
      <c r="I40" s="61" t="s">
        <v>120</v>
      </c>
      <c r="J40" s="62"/>
      <c r="K40" s="71">
        <v>17500</v>
      </c>
      <c r="L40" s="71"/>
    </row>
    <row r="41" spans="2:12" ht="12.75">
      <c r="B41" s="70">
        <v>39776</v>
      </c>
      <c r="C41" s="204" t="s">
        <v>11</v>
      </c>
      <c r="D41" s="205"/>
      <c r="E41" s="206"/>
      <c r="F41" s="60" t="s">
        <v>162</v>
      </c>
      <c r="G41" s="66"/>
      <c r="H41" s="67"/>
      <c r="I41" s="202" t="s">
        <v>38</v>
      </c>
      <c r="J41" s="203"/>
      <c r="K41" s="71">
        <v>6000</v>
      </c>
      <c r="L41" s="71"/>
    </row>
    <row r="42" spans="2:12" ht="12.75">
      <c r="B42" s="70">
        <v>39784</v>
      </c>
      <c r="C42" s="204" t="s">
        <v>11</v>
      </c>
      <c r="D42" s="205"/>
      <c r="E42" s="206"/>
      <c r="F42" s="60" t="s">
        <v>169</v>
      </c>
      <c r="G42" s="66"/>
      <c r="H42" s="67"/>
      <c r="I42" s="61" t="s">
        <v>167</v>
      </c>
      <c r="J42" s="62"/>
      <c r="K42" s="71">
        <v>24000</v>
      </c>
      <c r="L42" s="71"/>
    </row>
    <row r="43" spans="2:12" ht="12.75">
      <c r="B43" s="70">
        <v>39784</v>
      </c>
      <c r="C43" s="204" t="s">
        <v>11</v>
      </c>
      <c r="D43" s="205"/>
      <c r="E43" s="206"/>
      <c r="F43" s="68" t="s">
        <v>168</v>
      </c>
      <c r="G43" s="66"/>
      <c r="H43" s="67"/>
      <c r="I43" s="202" t="s">
        <v>38</v>
      </c>
      <c r="J43" s="203"/>
      <c r="K43" s="71">
        <v>14000</v>
      </c>
      <c r="L43" s="71"/>
    </row>
    <row r="44" spans="2:12" ht="12.75">
      <c r="B44" s="56">
        <v>39786</v>
      </c>
      <c r="C44" s="204" t="s">
        <v>11</v>
      </c>
      <c r="D44" s="205"/>
      <c r="E44" s="206"/>
      <c r="F44" s="60" t="s">
        <v>150</v>
      </c>
      <c r="G44" s="66"/>
      <c r="H44" s="67"/>
      <c r="I44" s="61" t="s">
        <v>167</v>
      </c>
      <c r="J44" s="62"/>
      <c r="K44" s="71">
        <v>20500</v>
      </c>
      <c r="L44" s="71"/>
    </row>
    <row r="45" spans="2:12" ht="12.75">
      <c r="B45" s="56">
        <v>39786</v>
      </c>
      <c r="C45" s="204" t="s">
        <v>11</v>
      </c>
      <c r="D45" s="205"/>
      <c r="E45" s="206"/>
      <c r="F45" s="60" t="s">
        <v>174</v>
      </c>
      <c r="G45" s="66"/>
      <c r="H45" s="67"/>
      <c r="I45" s="202" t="s">
        <v>38</v>
      </c>
      <c r="J45" s="203"/>
      <c r="K45" s="71">
        <v>8000</v>
      </c>
      <c r="L45" s="71"/>
    </row>
    <row r="46" spans="2:12" ht="12.75">
      <c r="B46" s="56">
        <v>39791</v>
      </c>
      <c r="C46" s="204" t="s">
        <v>11</v>
      </c>
      <c r="D46" s="205"/>
      <c r="E46" s="206"/>
      <c r="F46" s="68" t="s">
        <v>180</v>
      </c>
      <c r="G46" s="66"/>
      <c r="H46" s="67"/>
      <c r="I46" s="61" t="s">
        <v>167</v>
      </c>
      <c r="J46" s="62"/>
      <c r="K46" s="71">
        <v>17500</v>
      </c>
      <c r="L46" s="71"/>
    </row>
    <row r="47" spans="2:12" ht="12.75">
      <c r="B47" s="56">
        <v>39791</v>
      </c>
      <c r="C47" s="204" t="s">
        <v>11</v>
      </c>
      <c r="D47" s="205"/>
      <c r="E47" s="206"/>
      <c r="F47" s="68" t="s">
        <v>181</v>
      </c>
      <c r="G47" s="66"/>
      <c r="H47" s="67"/>
      <c r="I47" s="202" t="s">
        <v>38</v>
      </c>
      <c r="J47" s="203"/>
      <c r="K47" s="71">
        <v>6000</v>
      </c>
      <c r="L47" s="71"/>
    </row>
    <row r="48" spans="2:12" s="73" customFormat="1" ht="19.5" customHeight="1">
      <c r="B48" s="74" t="s">
        <v>17</v>
      </c>
      <c r="C48" s="75"/>
      <c r="D48" s="76"/>
      <c r="E48" s="77"/>
      <c r="F48" s="78"/>
      <c r="G48" s="77"/>
      <c r="H48" s="79"/>
      <c r="I48" s="75"/>
      <c r="J48" s="79"/>
      <c r="K48" s="80">
        <f>SUM(K16:K47)</f>
        <v>456000</v>
      </c>
      <c r="L48" s="81"/>
    </row>
    <row r="49" spans="2:12" s="82" customFormat="1" ht="19.5" customHeight="1">
      <c r="B49" s="83" t="s">
        <v>18</v>
      </c>
      <c r="C49" s="84"/>
      <c r="D49" s="85"/>
      <c r="E49" s="86"/>
      <c r="F49" s="87"/>
      <c r="G49" s="86"/>
      <c r="H49" s="88"/>
      <c r="I49" s="84"/>
      <c r="J49" s="88"/>
      <c r="K49" s="89"/>
      <c r="L49" s="81"/>
    </row>
    <row r="50" spans="2:12" ht="12.75">
      <c r="B50" s="56">
        <v>39630</v>
      </c>
      <c r="C50" s="204" t="s">
        <v>11</v>
      </c>
      <c r="D50" s="205"/>
      <c r="E50" s="206"/>
      <c r="F50" s="90" t="s">
        <v>40</v>
      </c>
      <c r="G50" s="72"/>
      <c r="H50" s="62"/>
      <c r="I50" s="61" t="s">
        <v>39</v>
      </c>
      <c r="J50" s="62"/>
      <c r="K50" s="71">
        <v>3000</v>
      </c>
      <c r="L50" s="71"/>
    </row>
    <row r="51" spans="2:12" ht="12.75">
      <c r="B51" s="56">
        <v>39630</v>
      </c>
      <c r="C51" s="204" t="s">
        <v>11</v>
      </c>
      <c r="D51" s="205"/>
      <c r="E51" s="206"/>
      <c r="F51" s="91" t="s">
        <v>19</v>
      </c>
      <c r="G51" s="72"/>
      <c r="H51" s="62"/>
      <c r="I51" s="61" t="s">
        <v>20</v>
      </c>
      <c r="J51" s="62"/>
      <c r="K51" s="71">
        <v>500</v>
      </c>
      <c r="L51" s="71"/>
    </row>
    <row r="52" spans="2:12" ht="12.75">
      <c r="B52" s="56">
        <v>39699</v>
      </c>
      <c r="C52" s="204" t="s">
        <v>11</v>
      </c>
      <c r="D52" s="205"/>
      <c r="E52" s="206"/>
      <c r="F52" s="92" t="s">
        <v>40</v>
      </c>
      <c r="G52" s="72"/>
      <c r="H52" s="62"/>
      <c r="I52" s="61" t="s">
        <v>39</v>
      </c>
      <c r="J52" s="62"/>
      <c r="K52" s="71">
        <v>3000</v>
      </c>
      <c r="L52" s="71"/>
    </row>
    <row r="53" spans="2:12" ht="12.75">
      <c r="B53" s="56">
        <v>39699</v>
      </c>
      <c r="C53" s="204" t="s">
        <v>11</v>
      </c>
      <c r="D53" s="205"/>
      <c r="E53" s="206"/>
      <c r="F53" s="92" t="s">
        <v>19</v>
      </c>
      <c r="G53" s="72"/>
      <c r="H53" s="62"/>
      <c r="I53" s="61" t="s">
        <v>20</v>
      </c>
      <c r="J53" s="62"/>
      <c r="K53" s="71">
        <v>500</v>
      </c>
      <c r="L53" s="71"/>
    </row>
    <row r="54" spans="2:12" ht="12.75">
      <c r="B54" s="56">
        <v>39708</v>
      </c>
      <c r="C54" s="204" t="s">
        <v>11</v>
      </c>
      <c r="D54" s="205"/>
      <c r="E54" s="206"/>
      <c r="F54" s="91" t="s">
        <v>64</v>
      </c>
      <c r="G54" s="72"/>
      <c r="H54" s="62"/>
      <c r="I54" s="61" t="s">
        <v>39</v>
      </c>
      <c r="J54" s="62"/>
      <c r="K54" s="93">
        <v>3000</v>
      </c>
      <c r="L54" s="64"/>
    </row>
    <row r="55" spans="2:12" ht="12.75">
      <c r="B55" s="70">
        <v>39708</v>
      </c>
      <c r="C55" s="204" t="s">
        <v>11</v>
      </c>
      <c r="D55" s="205"/>
      <c r="E55" s="206"/>
      <c r="F55" s="91" t="s">
        <v>19</v>
      </c>
      <c r="G55" s="72"/>
      <c r="H55" s="62"/>
      <c r="I55" s="61" t="s">
        <v>20</v>
      </c>
      <c r="J55" s="62"/>
      <c r="K55" s="71">
        <v>500</v>
      </c>
      <c r="L55" s="64"/>
    </row>
    <row r="56" spans="2:12" ht="12.75">
      <c r="B56" s="70">
        <v>39721</v>
      </c>
      <c r="C56" s="204" t="s">
        <v>11</v>
      </c>
      <c r="D56" s="205"/>
      <c r="E56" s="206"/>
      <c r="F56" s="91" t="s">
        <v>16</v>
      </c>
      <c r="G56" s="72"/>
      <c r="H56" s="62"/>
      <c r="I56" s="61" t="s">
        <v>39</v>
      </c>
      <c r="J56" s="62"/>
      <c r="K56" s="71">
        <v>3000</v>
      </c>
      <c r="L56" s="64"/>
    </row>
    <row r="57" spans="2:12" ht="12.75">
      <c r="B57" s="70">
        <v>39721</v>
      </c>
      <c r="C57" s="204" t="s">
        <v>11</v>
      </c>
      <c r="D57" s="205"/>
      <c r="E57" s="206"/>
      <c r="F57" s="92" t="s">
        <v>19</v>
      </c>
      <c r="G57" s="72"/>
      <c r="H57" s="62"/>
      <c r="I57" s="61" t="s">
        <v>20</v>
      </c>
      <c r="J57" s="62"/>
      <c r="K57" s="71">
        <v>1200</v>
      </c>
      <c r="L57" s="64"/>
    </row>
    <row r="58" spans="2:12" ht="12.75">
      <c r="B58" s="56">
        <v>39738</v>
      </c>
      <c r="C58" s="204" t="s">
        <v>11</v>
      </c>
      <c r="D58" s="205"/>
      <c r="E58" s="206"/>
      <c r="F58" s="91" t="s">
        <v>84</v>
      </c>
      <c r="G58" s="72"/>
      <c r="H58" s="62"/>
      <c r="I58" s="61" t="s">
        <v>39</v>
      </c>
      <c r="J58" s="62"/>
      <c r="K58" s="71">
        <v>3000</v>
      </c>
      <c r="L58" s="64"/>
    </row>
    <row r="59" spans="2:12" ht="12.75">
      <c r="B59" s="56">
        <v>39738</v>
      </c>
      <c r="C59" s="204" t="s">
        <v>11</v>
      </c>
      <c r="D59" s="205"/>
      <c r="E59" s="206"/>
      <c r="F59" s="94" t="s">
        <v>19</v>
      </c>
      <c r="G59" s="72"/>
      <c r="H59" s="62"/>
      <c r="I59" s="61" t="s">
        <v>20</v>
      </c>
      <c r="J59" s="62"/>
      <c r="K59" s="95">
        <v>500</v>
      </c>
      <c r="L59" s="64"/>
    </row>
    <row r="60" spans="2:12" ht="12.75">
      <c r="B60" s="70">
        <v>39741</v>
      </c>
      <c r="C60" s="204" t="s">
        <v>11</v>
      </c>
      <c r="D60" s="205"/>
      <c r="E60" s="206"/>
      <c r="F60" s="94" t="s">
        <v>90</v>
      </c>
      <c r="G60" s="72"/>
      <c r="H60" s="62"/>
      <c r="I60" s="61" t="s">
        <v>39</v>
      </c>
      <c r="J60" s="62"/>
      <c r="K60" s="212">
        <v>3000</v>
      </c>
      <c r="L60" s="213"/>
    </row>
    <row r="61" spans="2:12" ht="12.75">
      <c r="B61" s="70">
        <v>39741</v>
      </c>
      <c r="C61" s="204" t="s">
        <v>11</v>
      </c>
      <c r="D61" s="205"/>
      <c r="E61" s="206"/>
      <c r="F61" s="94" t="s">
        <v>19</v>
      </c>
      <c r="G61" s="72"/>
      <c r="H61" s="62"/>
      <c r="I61" s="61" t="s">
        <v>20</v>
      </c>
      <c r="J61" s="62"/>
      <c r="K61" s="212">
        <v>500</v>
      </c>
      <c r="L61" s="213"/>
    </row>
    <row r="62" spans="2:12" ht="12.75">
      <c r="B62" s="56">
        <v>39745</v>
      </c>
      <c r="C62" s="204" t="s">
        <v>11</v>
      </c>
      <c r="D62" s="205"/>
      <c r="E62" s="206"/>
      <c r="F62" s="94" t="s">
        <v>98</v>
      </c>
      <c r="G62" s="72"/>
      <c r="H62" s="62"/>
      <c r="I62" s="61" t="s">
        <v>39</v>
      </c>
      <c r="J62" s="62"/>
      <c r="K62" s="212">
        <v>3000</v>
      </c>
      <c r="L62" s="213"/>
    </row>
    <row r="63" spans="2:12" ht="12.75">
      <c r="B63" s="56">
        <v>39745</v>
      </c>
      <c r="C63" s="207" t="s">
        <v>11</v>
      </c>
      <c r="D63" s="208"/>
      <c r="E63" s="209"/>
      <c r="F63" s="94" t="s">
        <v>19</v>
      </c>
      <c r="G63" s="72"/>
      <c r="H63" s="62"/>
      <c r="I63" s="61" t="s">
        <v>20</v>
      </c>
      <c r="J63" s="62"/>
      <c r="K63" s="212">
        <v>500</v>
      </c>
      <c r="L63" s="213"/>
    </row>
    <row r="64" spans="2:12" ht="12.75">
      <c r="B64" s="70">
        <v>39751</v>
      </c>
      <c r="C64" s="207" t="s">
        <v>11</v>
      </c>
      <c r="D64" s="208"/>
      <c r="E64" s="209"/>
      <c r="F64" s="98" t="s">
        <v>112</v>
      </c>
      <c r="G64" s="72"/>
      <c r="H64" s="62"/>
      <c r="I64" s="61" t="s">
        <v>39</v>
      </c>
      <c r="J64" s="62"/>
      <c r="K64" s="96">
        <v>3000</v>
      </c>
      <c r="L64" s="97"/>
    </row>
    <row r="65" spans="2:12" ht="12.75">
      <c r="B65" s="70">
        <v>39751</v>
      </c>
      <c r="C65" s="100" t="s">
        <v>11</v>
      </c>
      <c r="D65" s="100"/>
      <c r="E65" s="100"/>
      <c r="F65" s="98" t="s">
        <v>19</v>
      </c>
      <c r="G65" s="72"/>
      <c r="H65" s="62"/>
      <c r="I65" s="61" t="s">
        <v>20</v>
      </c>
      <c r="J65" s="62"/>
      <c r="K65" s="96">
        <v>500</v>
      </c>
      <c r="L65" s="97"/>
    </row>
    <row r="66" spans="2:12" ht="12.75">
      <c r="B66" s="70">
        <v>39756</v>
      </c>
      <c r="C66" s="100" t="s">
        <v>11</v>
      </c>
      <c r="D66" s="100"/>
      <c r="E66" s="100"/>
      <c r="F66" s="98" t="s">
        <v>123</v>
      </c>
      <c r="G66" s="72"/>
      <c r="H66" s="62"/>
      <c r="I66" s="61" t="s">
        <v>39</v>
      </c>
      <c r="J66" s="62"/>
      <c r="K66" s="96">
        <v>3000</v>
      </c>
      <c r="L66" s="97"/>
    </row>
    <row r="67" spans="2:12" ht="12.75">
      <c r="B67" s="70">
        <v>39756</v>
      </c>
      <c r="C67" s="100" t="s">
        <v>11</v>
      </c>
      <c r="D67" s="100"/>
      <c r="E67" s="100"/>
      <c r="F67" s="98" t="s">
        <v>19</v>
      </c>
      <c r="G67" s="72"/>
      <c r="H67" s="62"/>
      <c r="I67" s="61" t="s">
        <v>20</v>
      </c>
      <c r="J67" s="62"/>
      <c r="K67" s="96">
        <v>500</v>
      </c>
      <c r="L67" s="97"/>
    </row>
    <row r="68" spans="2:12" ht="12.75">
      <c r="B68" s="70">
        <v>39765</v>
      </c>
      <c r="C68" s="100" t="s">
        <v>11</v>
      </c>
      <c r="D68" s="100"/>
      <c r="E68" s="100"/>
      <c r="F68" s="98" t="s">
        <v>123</v>
      </c>
      <c r="G68" s="72"/>
      <c r="H68" s="62"/>
      <c r="I68" s="61" t="s">
        <v>39</v>
      </c>
      <c r="J68" s="62"/>
      <c r="K68" s="96">
        <v>3000</v>
      </c>
      <c r="L68" s="97"/>
    </row>
    <row r="69" spans="2:12" ht="12.75">
      <c r="B69" s="70">
        <v>39765</v>
      </c>
      <c r="C69" s="100" t="s">
        <v>11</v>
      </c>
      <c r="D69" s="100"/>
      <c r="E69" s="100"/>
      <c r="F69" s="98" t="s">
        <v>19</v>
      </c>
      <c r="G69" s="72"/>
      <c r="H69" s="62"/>
      <c r="I69" s="61" t="s">
        <v>20</v>
      </c>
      <c r="J69" s="62"/>
      <c r="K69" s="96">
        <v>500</v>
      </c>
      <c r="L69" s="97"/>
    </row>
    <row r="70" spans="2:12" ht="12.75">
      <c r="B70" s="70">
        <v>39770</v>
      </c>
      <c r="C70" s="100" t="s">
        <v>11</v>
      </c>
      <c r="D70" s="100"/>
      <c r="E70" s="100"/>
      <c r="F70" s="98" t="s">
        <v>145</v>
      </c>
      <c r="G70" s="72"/>
      <c r="H70" s="62"/>
      <c r="I70" s="61" t="s">
        <v>39</v>
      </c>
      <c r="J70" s="62"/>
      <c r="K70" s="96">
        <v>3000</v>
      </c>
      <c r="L70" s="97"/>
    </row>
    <row r="71" spans="2:12" ht="12.75">
      <c r="B71" s="70">
        <v>39770</v>
      </c>
      <c r="C71" s="100" t="s">
        <v>11</v>
      </c>
      <c r="D71" s="100"/>
      <c r="E71" s="100"/>
      <c r="F71" s="98" t="s">
        <v>19</v>
      </c>
      <c r="G71" s="72"/>
      <c r="H71" s="62"/>
      <c r="I71" s="61" t="s">
        <v>20</v>
      </c>
      <c r="J71" s="62"/>
      <c r="K71" s="96">
        <v>500</v>
      </c>
      <c r="L71" s="97"/>
    </row>
    <row r="72" spans="2:12" ht="12.75">
      <c r="B72" s="70">
        <v>39772</v>
      </c>
      <c r="C72" s="100" t="s">
        <v>11</v>
      </c>
      <c r="D72" s="100"/>
      <c r="E72" s="100"/>
      <c r="F72" s="98" t="s">
        <v>123</v>
      </c>
      <c r="G72" s="72"/>
      <c r="H72" s="62"/>
      <c r="I72" s="61" t="s">
        <v>39</v>
      </c>
      <c r="J72" s="62"/>
      <c r="K72" s="96">
        <v>3000</v>
      </c>
      <c r="L72" s="97"/>
    </row>
    <row r="73" spans="2:12" ht="12.75">
      <c r="B73" s="70">
        <v>39772</v>
      </c>
      <c r="C73" s="100" t="s">
        <v>11</v>
      </c>
      <c r="D73" s="100"/>
      <c r="E73" s="100"/>
      <c r="F73" s="98" t="s">
        <v>19</v>
      </c>
      <c r="G73" s="72"/>
      <c r="H73" s="62"/>
      <c r="I73" s="61" t="s">
        <v>20</v>
      </c>
      <c r="J73" s="62"/>
      <c r="K73" s="96">
        <v>500</v>
      </c>
      <c r="L73" s="97"/>
    </row>
    <row r="74" spans="2:12" ht="12.75">
      <c r="B74" s="70">
        <v>39776</v>
      </c>
      <c r="C74" s="100" t="s">
        <v>11</v>
      </c>
      <c r="D74" s="100"/>
      <c r="E74" s="100"/>
      <c r="F74" s="98" t="s">
        <v>163</v>
      </c>
      <c r="G74" s="72"/>
      <c r="H74" s="62"/>
      <c r="I74" s="61" t="s">
        <v>39</v>
      </c>
      <c r="J74" s="62"/>
      <c r="K74" s="96">
        <v>3000</v>
      </c>
      <c r="L74" s="97"/>
    </row>
    <row r="75" spans="2:12" ht="12.75">
      <c r="B75" s="70">
        <v>39776</v>
      </c>
      <c r="C75" s="100" t="s">
        <v>11</v>
      </c>
      <c r="D75" s="100"/>
      <c r="E75" s="100"/>
      <c r="F75" s="98" t="s">
        <v>19</v>
      </c>
      <c r="G75" s="72"/>
      <c r="H75" s="62"/>
      <c r="I75" s="61" t="s">
        <v>20</v>
      </c>
      <c r="J75" s="62"/>
      <c r="K75" s="96">
        <v>500</v>
      </c>
      <c r="L75" s="97"/>
    </row>
    <row r="76" spans="2:12" ht="12.75">
      <c r="B76" s="70">
        <v>39784</v>
      </c>
      <c r="C76" s="100" t="s">
        <v>11</v>
      </c>
      <c r="D76" s="100"/>
      <c r="E76" s="100"/>
      <c r="F76" s="98" t="s">
        <v>123</v>
      </c>
      <c r="G76" s="72"/>
      <c r="H76" s="62"/>
      <c r="I76" s="61" t="s">
        <v>39</v>
      </c>
      <c r="J76" s="62"/>
      <c r="K76" s="96">
        <v>3000</v>
      </c>
      <c r="L76" s="97"/>
    </row>
    <row r="77" spans="2:12" ht="12.75">
      <c r="B77" s="70">
        <v>39784</v>
      </c>
      <c r="C77" s="100" t="s">
        <v>11</v>
      </c>
      <c r="D77" s="100"/>
      <c r="E77" s="100"/>
      <c r="F77" s="98" t="s">
        <v>19</v>
      </c>
      <c r="G77" s="72"/>
      <c r="H77" s="62"/>
      <c r="I77" s="61" t="s">
        <v>20</v>
      </c>
      <c r="J77" s="62"/>
      <c r="K77" s="96">
        <v>500</v>
      </c>
      <c r="L77" s="97"/>
    </row>
    <row r="78" spans="2:12" ht="12.75">
      <c r="B78" s="70">
        <v>39786</v>
      </c>
      <c r="C78" s="100" t="s">
        <v>11</v>
      </c>
      <c r="D78" s="100"/>
      <c r="E78" s="100"/>
      <c r="F78" s="98" t="s">
        <v>123</v>
      </c>
      <c r="G78" s="72"/>
      <c r="H78" s="62"/>
      <c r="I78" s="61" t="s">
        <v>39</v>
      </c>
      <c r="J78" s="62"/>
      <c r="K78" s="96">
        <v>3000</v>
      </c>
      <c r="L78" s="97"/>
    </row>
    <row r="79" spans="2:12" ht="12.75">
      <c r="B79" s="70">
        <v>39786</v>
      </c>
      <c r="C79" s="100" t="s">
        <v>11</v>
      </c>
      <c r="D79" s="100"/>
      <c r="E79" s="100"/>
      <c r="F79" s="98" t="s">
        <v>19</v>
      </c>
      <c r="G79" s="72"/>
      <c r="H79" s="62"/>
      <c r="I79" s="61" t="s">
        <v>20</v>
      </c>
      <c r="J79" s="62"/>
      <c r="K79" s="96">
        <v>500</v>
      </c>
      <c r="L79" s="97"/>
    </row>
    <row r="80" spans="2:12" ht="12.75">
      <c r="B80" s="70">
        <v>39791</v>
      </c>
      <c r="C80" s="100" t="s">
        <v>11</v>
      </c>
      <c r="D80" s="100"/>
      <c r="E80" s="100"/>
      <c r="F80" s="98" t="s">
        <v>123</v>
      </c>
      <c r="G80" s="72"/>
      <c r="H80" s="62"/>
      <c r="I80" s="61" t="s">
        <v>39</v>
      </c>
      <c r="J80" s="62"/>
      <c r="K80" s="96">
        <v>3000</v>
      </c>
      <c r="L80" s="97"/>
    </row>
    <row r="81" spans="2:12" ht="12.75">
      <c r="B81" s="56">
        <v>39791</v>
      </c>
      <c r="C81" s="100" t="s">
        <v>11</v>
      </c>
      <c r="D81" s="100"/>
      <c r="E81" s="100"/>
      <c r="F81" s="98" t="s">
        <v>19</v>
      </c>
      <c r="G81" s="72"/>
      <c r="H81" s="62"/>
      <c r="I81" s="61" t="s">
        <v>20</v>
      </c>
      <c r="J81" s="62"/>
      <c r="K81" s="96">
        <v>500</v>
      </c>
      <c r="L81" s="97"/>
    </row>
    <row r="82" spans="2:12" ht="19.5" customHeight="1">
      <c r="B82" s="101" t="s">
        <v>17</v>
      </c>
      <c r="C82" s="102"/>
      <c r="D82" s="103"/>
      <c r="E82" s="103"/>
      <c r="F82" s="98"/>
      <c r="G82" s="104"/>
      <c r="H82" s="105"/>
      <c r="I82" s="98"/>
      <c r="J82" s="105"/>
      <c r="K82" s="106">
        <f>SUM(K50:K81)</f>
        <v>56700</v>
      </c>
      <c r="L82" s="97"/>
    </row>
    <row r="83" spans="2:12" s="51" customFormat="1" ht="19.5" customHeight="1">
      <c r="B83" s="107" t="s">
        <v>21</v>
      </c>
      <c r="C83" s="108"/>
      <c r="D83" s="109"/>
      <c r="E83" s="109"/>
      <c r="F83" s="110"/>
      <c r="G83" s="111"/>
      <c r="H83" s="112"/>
      <c r="I83" s="110"/>
      <c r="J83" s="112"/>
      <c r="K83" s="113"/>
      <c r="L83" s="114"/>
    </row>
    <row r="84" spans="2:12" ht="12.75">
      <c r="B84" s="70">
        <v>39745</v>
      </c>
      <c r="C84" s="204" t="s">
        <v>99</v>
      </c>
      <c r="D84" s="205"/>
      <c r="E84" s="206"/>
      <c r="F84" s="115" t="s">
        <v>22</v>
      </c>
      <c r="G84" s="72"/>
      <c r="H84" s="62"/>
      <c r="I84" s="61" t="s">
        <v>100</v>
      </c>
      <c r="J84" s="62"/>
      <c r="K84" s="71">
        <v>1000</v>
      </c>
      <c r="L84" s="71"/>
    </row>
    <row r="85" spans="2:12" ht="12.75">
      <c r="B85" s="70">
        <v>39772</v>
      </c>
      <c r="C85" s="57" t="s">
        <v>152</v>
      </c>
      <c r="D85" s="58"/>
      <c r="E85" s="59"/>
      <c r="F85" s="115" t="s">
        <v>22</v>
      </c>
      <c r="G85" s="72"/>
      <c r="H85" s="62"/>
      <c r="I85" s="61" t="s">
        <v>100</v>
      </c>
      <c r="J85" s="62"/>
      <c r="K85" s="71">
        <v>1000</v>
      </c>
      <c r="L85" s="71"/>
    </row>
    <row r="86" spans="2:12" ht="19.5" customHeight="1">
      <c r="B86" s="116" t="s">
        <v>17</v>
      </c>
      <c r="C86" s="108"/>
      <c r="D86" s="109"/>
      <c r="E86" s="109"/>
      <c r="F86" s="115"/>
      <c r="G86" s="111"/>
      <c r="H86" s="112"/>
      <c r="I86" s="110"/>
      <c r="J86" s="112"/>
      <c r="K86" s="117">
        <f>SUM(K84:K85)</f>
        <v>2000</v>
      </c>
      <c r="L86" s="64"/>
    </row>
    <row r="87" spans="2:12" s="51" customFormat="1" ht="19.5" customHeight="1">
      <c r="B87" s="118" t="s">
        <v>23</v>
      </c>
      <c r="C87" s="119"/>
      <c r="D87" s="120"/>
      <c r="E87" s="120"/>
      <c r="F87" s="121"/>
      <c r="G87" s="122"/>
      <c r="H87" s="123"/>
      <c r="I87" s="124"/>
      <c r="J87" s="123"/>
      <c r="K87" s="125"/>
      <c r="L87" s="126"/>
    </row>
    <row r="88" spans="2:12" ht="12.75">
      <c r="B88" s="56">
        <v>39630</v>
      </c>
      <c r="C88" s="207" t="s">
        <v>135</v>
      </c>
      <c r="D88" s="208"/>
      <c r="E88" s="209"/>
      <c r="F88" s="127" t="s">
        <v>43</v>
      </c>
      <c r="G88" s="72"/>
      <c r="H88" s="62"/>
      <c r="I88" s="99" t="s">
        <v>44</v>
      </c>
      <c r="J88" s="62"/>
      <c r="K88" s="71">
        <v>1615</v>
      </c>
      <c r="L88" s="71"/>
    </row>
    <row r="89" spans="2:12" ht="12.75">
      <c r="B89" s="56">
        <v>39699</v>
      </c>
      <c r="C89" s="207" t="s">
        <v>57</v>
      </c>
      <c r="D89" s="208"/>
      <c r="E89" s="209"/>
      <c r="F89" s="127" t="s">
        <v>56</v>
      </c>
      <c r="G89" s="72"/>
      <c r="H89" s="62"/>
      <c r="I89" s="99" t="s">
        <v>58</v>
      </c>
      <c r="J89" s="62"/>
      <c r="K89" s="71">
        <v>3500</v>
      </c>
      <c r="L89" s="71"/>
    </row>
    <row r="90" spans="2:12" ht="12.75">
      <c r="B90" s="56">
        <v>39708</v>
      </c>
      <c r="C90" s="207" t="s">
        <v>134</v>
      </c>
      <c r="D90" s="208"/>
      <c r="E90" s="209"/>
      <c r="F90" s="127" t="s">
        <v>66</v>
      </c>
      <c r="G90" s="72"/>
      <c r="H90" s="62"/>
      <c r="I90" s="99" t="s">
        <v>67</v>
      </c>
      <c r="J90" s="62"/>
      <c r="K90" s="71">
        <v>1988</v>
      </c>
      <c r="L90" s="71"/>
    </row>
    <row r="91" spans="2:12" ht="12.75">
      <c r="B91" s="56">
        <v>39721</v>
      </c>
      <c r="C91" s="207" t="s">
        <v>133</v>
      </c>
      <c r="D91" s="208"/>
      <c r="E91" s="209"/>
      <c r="F91" s="127" t="s">
        <v>72</v>
      </c>
      <c r="G91" s="72"/>
      <c r="H91" s="62"/>
      <c r="I91" s="99" t="s">
        <v>73</v>
      </c>
      <c r="J91" s="62"/>
      <c r="K91" s="71">
        <v>978</v>
      </c>
      <c r="L91" s="71"/>
    </row>
    <row r="92" spans="2:12" ht="12.75">
      <c r="B92" s="56">
        <v>39741</v>
      </c>
      <c r="C92" s="207" t="s">
        <v>132</v>
      </c>
      <c r="D92" s="208"/>
      <c r="E92" s="209"/>
      <c r="F92" s="127" t="s">
        <v>91</v>
      </c>
      <c r="G92" s="72"/>
      <c r="H92" s="62"/>
      <c r="I92" s="99" t="s">
        <v>110</v>
      </c>
      <c r="J92" s="62"/>
      <c r="K92" s="71">
        <v>1047</v>
      </c>
      <c r="L92" s="71"/>
    </row>
    <row r="93" spans="2:12" ht="12.75">
      <c r="B93" s="56">
        <v>39745</v>
      </c>
      <c r="C93" s="207" t="s">
        <v>131</v>
      </c>
      <c r="D93" s="208"/>
      <c r="E93" s="209"/>
      <c r="F93" s="127" t="s">
        <v>101</v>
      </c>
      <c r="G93" s="72"/>
      <c r="H93" s="62"/>
      <c r="I93" s="99" t="s">
        <v>102</v>
      </c>
      <c r="J93" s="62"/>
      <c r="K93" s="71">
        <v>1791</v>
      </c>
      <c r="L93" s="71"/>
    </row>
    <row r="94" spans="2:12" ht="12.75">
      <c r="B94" s="56">
        <v>39751</v>
      </c>
      <c r="C94" s="207" t="s">
        <v>130</v>
      </c>
      <c r="D94" s="208"/>
      <c r="E94" s="209"/>
      <c r="F94" s="127" t="s">
        <v>113</v>
      </c>
      <c r="G94" s="72"/>
      <c r="H94" s="62"/>
      <c r="I94" s="99" t="s">
        <v>114</v>
      </c>
      <c r="J94" s="62"/>
      <c r="K94" s="71">
        <v>1112</v>
      </c>
      <c r="L94" s="71"/>
    </row>
    <row r="95" spans="2:12" ht="12.75">
      <c r="B95" s="56">
        <v>39765</v>
      </c>
      <c r="C95" s="207" t="s">
        <v>136</v>
      </c>
      <c r="D95" s="208"/>
      <c r="E95" s="209"/>
      <c r="F95" s="127" t="s">
        <v>137</v>
      </c>
      <c r="G95" s="72"/>
      <c r="H95" s="62"/>
      <c r="I95" s="99" t="s">
        <v>138</v>
      </c>
      <c r="J95" s="62"/>
      <c r="K95" s="71">
        <v>556</v>
      </c>
      <c r="L95" s="71"/>
    </row>
    <row r="96" spans="2:12" ht="12.75">
      <c r="B96" s="70">
        <v>39772</v>
      </c>
      <c r="C96" s="207" t="s">
        <v>154</v>
      </c>
      <c r="D96" s="208"/>
      <c r="E96" s="209"/>
      <c r="F96" s="127" t="s">
        <v>155</v>
      </c>
      <c r="G96" s="72"/>
      <c r="H96" s="62"/>
      <c r="I96" s="99" t="s">
        <v>138</v>
      </c>
      <c r="J96" s="62"/>
      <c r="K96" s="71">
        <v>2181</v>
      </c>
      <c r="L96" s="71"/>
    </row>
    <row r="97" spans="2:12" ht="12.75">
      <c r="B97" s="56">
        <v>39784</v>
      </c>
      <c r="C97" s="207" t="s">
        <v>170</v>
      </c>
      <c r="D97" s="208"/>
      <c r="E97" s="209"/>
      <c r="F97" s="127" t="s">
        <v>56</v>
      </c>
      <c r="G97" s="72"/>
      <c r="H97" s="62"/>
      <c r="I97" s="99" t="s">
        <v>58</v>
      </c>
      <c r="J97" s="62"/>
      <c r="K97" s="71">
        <v>6500</v>
      </c>
      <c r="L97" s="71"/>
    </row>
    <row r="98" spans="2:12" ht="12.75">
      <c r="B98" s="56">
        <v>39786</v>
      </c>
      <c r="C98" s="207" t="s">
        <v>176</v>
      </c>
      <c r="D98" s="208"/>
      <c r="E98" s="209"/>
      <c r="F98" s="127" t="s">
        <v>16</v>
      </c>
      <c r="G98" s="72"/>
      <c r="H98" s="62"/>
      <c r="I98" s="99" t="s">
        <v>175</v>
      </c>
      <c r="J98" s="62"/>
      <c r="K98" s="71">
        <v>521</v>
      </c>
      <c r="L98" s="71"/>
    </row>
    <row r="99" spans="2:12" ht="19.5" customHeight="1">
      <c r="B99" s="128" t="s">
        <v>17</v>
      </c>
      <c r="C99" s="119"/>
      <c r="D99" s="120"/>
      <c r="E99" s="120"/>
      <c r="F99" s="127"/>
      <c r="G99" s="122"/>
      <c r="H99" s="123"/>
      <c r="I99" s="124"/>
      <c r="J99" s="123"/>
      <c r="K99" s="125">
        <f>SUM(K88:K98)</f>
        <v>21789</v>
      </c>
      <c r="L99" s="71"/>
    </row>
    <row r="100" spans="2:12" s="51" customFormat="1" ht="12.75">
      <c r="B100" s="129" t="s">
        <v>24</v>
      </c>
      <c r="C100" s="130"/>
      <c r="D100" s="131"/>
      <c r="E100" s="131"/>
      <c r="F100" s="65"/>
      <c r="G100" s="132"/>
      <c r="H100" s="133"/>
      <c r="I100" s="134"/>
      <c r="J100" s="133"/>
      <c r="K100" s="135"/>
      <c r="L100" s="71"/>
    </row>
    <row r="101" spans="2:12" ht="12.75">
      <c r="B101" s="70">
        <v>39630</v>
      </c>
      <c r="C101" s="204" t="s">
        <v>46</v>
      </c>
      <c r="D101" s="205"/>
      <c r="E101" s="206"/>
      <c r="F101" s="60" t="s">
        <v>45</v>
      </c>
      <c r="G101" s="72"/>
      <c r="H101" s="62"/>
      <c r="I101" s="61" t="s">
        <v>26</v>
      </c>
      <c r="J101" s="62"/>
      <c r="K101" s="71">
        <v>15300</v>
      </c>
      <c r="L101" s="71"/>
    </row>
    <row r="102" spans="2:12" ht="12.75">
      <c r="B102" s="56">
        <v>39699</v>
      </c>
      <c r="C102" s="204" t="s">
        <v>59</v>
      </c>
      <c r="D102" s="205"/>
      <c r="E102" s="206"/>
      <c r="F102" s="68" t="s">
        <v>27</v>
      </c>
      <c r="G102" s="72"/>
      <c r="H102" s="62"/>
      <c r="I102" s="61" t="s">
        <v>26</v>
      </c>
      <c r="J102" s="62"/>
      <c r="K102" s="71">
        <v>13715.7</v>
      </c>
      <c r="L102" s="71"/>
    </row>
    <row r="103" spans="2:12" ht="12.75">
      <c r="B103" s="70">
        <v>39708</v>
      </c>
      <c r="C103" s="204" t="s">
        <v>68</v>
      </c>
      <c r="D103" s="205"/>
      <c r="E103" s="206"/>
      <c r="F103" s="68" t="s">
        <v>25</v>
      </c>
      <c r="G103" s="72"/>
      <c r="H103" s="62"/>
      <c r="I103" s="61" t="s">
        <v>26</v>
      </c>
      <c r="J103" s="62"/>
      <c r="K103" s="71">
        <v>15285</v>
      </c>
      <c r="L103" s="64"/>
    </row>
    <row r="104" spans="2:12" ht="12.75">
      <c r="B104" s="70">
        <v>39721</v>
      </c>
      <c r="C104" s="204" t="s">
        <v>74</v>
      </c>
      <c r="D104" s="205"/>
      <c r="E104" s="206"/>
      <c r="F104" s="60" t="s">
        <v>75</v>
      </c>
      <c r="G104" s="72"/>
      <c r="H104" s="62"/>
      <c r="I104" s="61" t="s">
        <v>26</v>
      </c>
      <c r="J104" s="62"/>
      <c r="K104" s="136">
        <v>9779</v>
      </c>
      <c r="L104" s="64"/>
    </row>
    <row r="105" spans="2:12" ht="12.75">
      <c r="B105" s="56">
        <v>39738</v>
      </c>
      <c r="C105" s="207" t="s">
        <v>85</v>
      </c>
      <c r="D105" s="208"/>
      <c r="E105" s="209"/>
      <c r="F105" s="68" t="s">
        <v>27</v>
      </c>
      <c r="G105" s="72"/>
      <c r="H105" s="62"/>
      <c r="I105" s="61" t="s">
        <v>26</v>
      </c>
      <c r="J105" s="62"/>
      <c r="K105" s="71">
        <v>7846</v>
      </c>
      <c r="L105" s="71"/>
    </row>
    <row r="106" spans="2:12" ht="12.75">
      <c r="B106" s="56">
        <v>39741</v>
      </c>
      <c r="C106" s="207" t="s">
        <v>92</v>
      </c>
      <c r="D106" s="208"/>
      <c r="E106" s="209"/>
      <c r="F106" s="68" t="s">
        <v>93</v>
      </c>
      <c r="G106" s="72"/>
      <c r="H106" s="62"/>
      <c r="I106" s="61" t="s">
        <v>26</v>
      </c>
      <c r="J106" s="62"/>
      <c r="K106" s="71">
        <v>10771</v>
      </c>
      <c r="L106" s="71"/>
    </row>
    <row r="107" spans="2:12" ht="12.75">
      <c r="B107" s="56">
        <v>39745</v>
      </c>
      <c r="C107" s="207" t="s">
        <v>103</v>
      </c>
      <c r="D107" s="208"/>
      <c r="E107" s="209"/>
      <c r="F107" s="68" t="s">
        <v>104</v>
      </c>
      <c r="G107" s="66"/>
      <c r="H107" s="67"/>
      <c r="I107" s="61" t="s">
        <v>26</v>
      </c>
      <c r="J107" s="62"/>
      <c r="K107" s="71">
        <v>15591</v>
      </c>
      <c r="L107" s="71"/>
    </row>
    <row r="108" spans="2:12" ht="12.75">
      <c r="B108" s="56">
        <v>39751</v>
      </c>
      <c r="C108" s="207" t="s">
        <v>115</v>
      </c>
      <c r="D108" s="208"/>
      <c r="E108" s="209"/>
      <c r="F108" s="68" t="s">
        <v>116</v>
      </c>
      <c r="G108" s="72"/>
      <c r="H108" s="62"/>
      <c r="I108" s="61" t="s">
        <v>26</v>
      </c>
      <c r="J108" s="62"/>
      <c r="K108" s="71">
        <v>10771</v>
      </c>
      <c r="L108" s="71"/>
    </row>
    <row r="109" spans="2:12" ht="12.75">
      <c r="B109" s="56">
        <v>39756</v>
      </c>
      <c r="C109" s="207" t="s">
        <v>124</v>
      </c>
      <c r="D109" s="208"/>
      <c r="E109" s="209"/>
      <c r="F109" s="68" t="s">
        <v>93</v>
      </c>
      <c r="G109" s="72"/>
      <c r="H109" s="62"/>
      <c r="I109" s="61" t="s">
        <v>26</v>
      </c>
      <c r="J109" s="62"/>
      <c r="K109" s="71">
        <v>10771</v>
      </c>
      <c r="L109" s="71"/>
    </row>
    <row r="110" spans="2:12" ht="12.75">
      <c r="B110" s="56">
        <v>39765</v>
      </c>
      <c r="C110" s="207" t="s">
        <v>139</v>
      </c>
      <c r="D110" s="208"/>
      <c r="E110" s="209"/>
      <c r="F110" s="134" t="s">
        <v>116</v>
      </c>
      <c r="G110" s="72"/>
      <c r="H110" s="62"/>
      <c r="I110" s="61" t="s">
        <v>26</v>
      </c>
      <c r="J110" s="62"/>
      <c r="K110" s="71">
        <v>15591</v>
      </c>
      <c r="L110" s="71"/>
    </row>
    <row r="111" spans="2:12" ht="12.75">
      <c r="B111" s="56">
        <v>39770</v>
      </c>
      <c r="C111" s="137" t="s">
        <v>146</v>
      </c>
      <c r="D111" s="137"/>
      <c r="E111" s="100"/>
      <c r="F111" s="134" t="s">
        <v>75</v>
      </c>
      <c r="G111" s="72"/>
      <c r="H111" s="62"/>
      <c r="I111" s="61" t="s">
        <v>26</v>
      </c>
      <c r="J111" s="62"/>
      <c r="K111" s="71">
        <v>10771</v>
      </c>
      <c r="L111" s="71"/>
    </row>
    <row r="112" spans="2:12" ht="12.75">
      <c r="B112" s="70">
        <v>39772</v>
      </c>
      <c r="C112" s="138" t="s">
        <v>156</v>
      </c>
      <c r="D112" s="137"/>
      <c r="E112" s="100"/>
      <c r="F112" s="134" t="s">
        <v>116</v>
      </c>
      <c r="G112" s="72"/>
      <c r="H112" s="62"/>
      <c r="I112" s="61" t="s">
        <v>26</v>
      </c>
      <c r="J112" s="62"/>
      <c r="K112" s="71">
        <v>15591</v>
      </c>
      <c r="L112" s="71"/>
    </row>
    <row r="113" spans="2:12" ht="12.75">
      <c r="B113" s="56">
        <v>39776</v>
      </c>
      <c r="C113" s="138" t="s">
        <v>164</v>
      </c>
      <c r="D113" s="137"/>
      <c r="E113" s="100"/>
      <c r="F113" s="134" t="s">
        <v>116</v>
      </c>
      <c r="G113" s="72"/>
      <c r="H113" s="62"/>
      <c r="I113" s="61" t="s">
        <v>26</v>
      </c>
      <c r="J113" s="62"/>
      <c r="K113" s="71">
        <v>10771</v>
      </c>
      <c r="L113" s="71"/>
    </row>
    <row r="114" spans="2:12" ht="12.75">
      <c r="B114" s="56">
        <v>39784</v>
      </c>
      <c r="C114" s="137" t="s">
        <v>171</v>
      </c>
      <c r="D114" s="137"/>
      <c r="E114" s="100"/>
      <c r="F114" s="134" t="s">
        <v>27</v>
      </c>
      <c r="G114" s="72"/>
      <c r="H114" s="62"/>
      <c r="I114" s="61" t="s">
        <v>26</v>
      </c>
      <c r="J114" s="62"/>
      <c r="K114" s="71">
        <v>12122.8</v>
      </c>
      <c r="L114" s="71"/>
    </row>
    <row r="115" spans="2:12" ht="12.75">
      <c r="B115" s="56">
        <v>39786</v>
      </c>
      <c r="C115" s="137" t="s">
        <v>177</v>
      </c>
      <c r="D115" s="137"/>
      <c r="E115" s="100"/>
      <c r="F115" s="134" t="s">
        <v>27</v>
      </c>
      <c r="G115" s="72"/>
      <c r="H115" s="62"/>
      <c r="I115" s="61" t="s">
        <v>26</v>
      </c>
      <c r="J115" s="62"/>
      <c r="K115" s="71">
        <v>7118.8</v>
      </c>
      <c r="L115" s="71"/>
    </row>
    <row r="116" spans="2:12" ht="12.75">
      <c r="B116" s="56">
        <v>39791</v>
      </c>
      <c r="C116" s="137" t="s">
        <v>182</v>
      </c>
      <c r="D116" s="137"/>
      <c r="E116" s="100"/>
      <c r="F116" s="134" t="s">
        <v>116</v>
      </c>
      <c r="G116" s="72"/>
      <c r="H116" s="62"/>
      <c r="I116" s="61" t="s">
        <v>26</v>
      </c>
      <c r="J116" s="62"/>
      <c r="K116" s="71">
        <v>10771</v>
      </c>
      <c r="L116" s="71"/>
    </row>
    <row r="117" spans="2:12" ht="19.5" customHeight="1">
      <c r="B117" s="74" t="s">
        <v>17</v>
      </c>
      <c r="C117" s="139"/>
      <c r="D117" s="132"/>
      <c r="E117" s="131"/>
      <c r="F117" s="134"/>
      <c r="G117" s="132"/>
      <c r="H117" s="133"/>
      <c r="I117" s="134"/>
      <c r="J117" s="133"/>
      <c r="K117" s="135">
        <f>SUM(K101:K116)</f>
        <v>192566.3</v>
      </c>
      <c r="L117" s="71"/>
    </row>
    <row r="118" spans="2:12" s="51" customFormat="1" ht="19.5" customHeight="1">
      <c r="B118" s="140" t="s">
        <v>28</v>
      </c>
      <c r="C118" s="141"/>
      <c r="D118" s="142"/>
      <c r="E118" s="143"/>
      <c r="F118" s="144"/>
      <c r="G118" s="142"/>
      <c r="H118" s="145"/>
      <c r="I118" s="144"/>
      <c r="J118" s="145"/>
      <c r="K118" s="146"/>
      <c r="L118" s="71"/>
    </row>
    <row r="119" spans="2:12" ht="12.75">
      <c r="B119" s="56">
        <v>39630</v>
      </c>
      <c r="C119" s="204" t="s">
        <v>49</v>
      </c>
      <c r="D119" s="205"/>
      <c r="E119" s="206"/>
      <c r="F119" s="147" t="s">
        <v>29</v>
      </c>
      <c r="G119" s="72"/>
      <c r="H119" s="62"/>
      <c r="I119" s="99" t="s">
        <v>32</v>
      </c>
      <c r="J119" s="62"/>
      <c r="K119" s="71">
        <v>2438</v>
      </c>
      <c r="L119" s="71"/>
    </row>
    <row r="120" spans="2:12" ht="12.75">
      <c r="B120" s="56">
        <v>39630</v>
      </c>
      <c r="C120" s="204" t="s">
        <v>52</v>
      </c>
      <c r="D120" s="205"/>
      <c r="E120" s="206"/>
      <c r="F120" s="147" t="s">
        <v>29</v>
      </c>
      <c r="G120" s="72"/>
      <c r="H120" s="62"/>
      <c r="I120" s="99" t="s">
        <v>31</v>
      </c>
      <c r="J120" s="62"/>
      <c r="K120" s="71">
        <v>3916</v>
      </c>
      <c r="L120" s="71"/>
    </row>
    <row r="121" spans="2:12" ht="12.75">
      <c r="B121" s="56">
        <v>39630</v>
      </c>
      <c r="C121" s="204" t="s">
        <v>51</v>
      </c>
      <c r="D121" s="205"/>
      <c r="E121" s="206"/>
      <c r="F121" s="147" t="s">
        <v>50</v>
      </c>
      <c r="G121" s="72"/>
      <c r="H121" s="62"/>
      <c r="I121" s="99" t="s">
        <v>32</v>
      </c>
      <c r="J121" s="62"/>
      <c r="K121" s="71">
        <v>1340</v>
      </c>
      <c r="L121" s="71"/>
    </row>
    <row r="122" spans="2:12" ht="12.75">
      <c r="B122" s="56">
        <v>39699</v>
      </c>
      <c r="C122" s="204" t="s">
        <v>60</v>
      </c>
      <c r="D122" s="205"/>
      <c r="E122" s="206"/>
      <c r="F122" s="147" t="s">
        <v>29</v>
      </c>
      <c r="G122" s="64"/>
      <c r="H122" s="64"/>
      <c r="I122" s="99" t="s">
        <v>30</v>
      </c>
      <c r="J122" s="64"/>
      <c r="K122" s="71">
        <v>7864</v>
      </c>
      <c r="L122" s="71"/>
    </row>
    <row r="123" spans="2:12" ht="12.75">
      <c r="B123" s="70">
        <v>39721</v>
      </c>
      <c r="C123" s="204" t="s">
        <v>77</v>
      </c>
      <c r="D123" s="205"/>
      <c r="E123" s="206"/>
      <c r="F123" s="147" t="s">
        <v>29</v>
      </c>
      <c r="G123" s="64"/>
      <c r="H123" s="64"/>
      <c r="I123" s="99" t="s">
        <v>32</v>
      </c>
      <c r="J123" s="64"/>
      <c r="K123" s="71">
        <v>1972</v>
      </c>
      <c r="L123" s="71"/>
    </row>
    <row r="124" spans="2:12" ht="12.75">
      <c r="B124" s="70">
        <v>39721</v>
      </c>
      <c r="C124" s="204" t="s">
        <v>76</v>
      </c>
      <c r="D124" s="205"/>
      <c r="E124" s="206"/>
      <c r="F124" s="147" t="s">
        <v>29</v>
      </c>
      <c r="G124" s="64"/>
      <c r="H124" s="64"/>
      <c r="I124" s="99" t="s">
        <v>31</v>
      </c>
      <c r="J124" s="64"/>
      <c r="K124" s="71">
        <v>1937</v>
      </c>
      <c r="L124" s="71"/>
    </row>
    <row r="125" spans="2:12" ht="12.75">
      <c r="B125" s="56">
        <v>39738</v>
      </c>
      <c r="C125" s="204" t="s">
        <v>86</v>
      </c>
      <c r="D125" s="205"/>
      <c r="E125" s="206"/>
      <c r="F125" s="147" t="s">
        <v>29</v>
      </c>
      <c r="G125" s="64"/>
      <c r="H125" s="64"/>
      <c r="I125" s="99" t="s">
        <v>32</v>
      </c>
      <c r="J125" s="64"/>
      <c r="K125" s="71">
        <v>3427</v>
      </c>
      <c r="L125" s="71"/>
    </row>
    <row r="126" spans="2:12" ht="12.75">
      <c r="B126" s="56">
        <v>39738</v>
      </c>
      <c r="C126" s="204" t="s">
        <v>87</v>
      </c>
      <c r="D126" s="205"/>
      <c r="E126" s="206"/>
      <c r="F126" s="147" t="s">
        <v>29</v>
      </c>
      <c r="G126" s="64"/>
      <c r="H126" s="64"/>
      <c r="I126" s="99" t="s">
        <v>31</v>
      </c>
      <c r="J126" s="64"/>
      <c r="K126" s="71">
        <v>3454</v>
      </c>
      <c r="L126" s="71"/>
    </row>
    <row r="127" spans="2:12" ht="12.75">
      <c r="B127" s="56">
        <v>39741</v>
      </c>
      <c r="C127" s="204" t="s">
        <v>94</v>
      </c>
      <c r="D127" s="205"/>
      <c r="E127" s="206"/>
      <c r="F127" s="147" t="s">
        <v>29</v>
      </c>
      <c r="G127" s="64"/>
      <c r="H127" s="64"/>
      <c r="I127" s="99" t="s">
        <v>32</v>
      </c>
      <c r="J127" s="64"/>
      <c r="K127" s="71">
        <v>2978</v>
      </c>
      <c r="L127" s="71"/>
    </row>
    <row r="128" spans="2:12" ht="12.75">
      <c r="B128" s="56">
        <v>39741</v>
      </c>
      <c r="C128" s="204" t="s">
        <v>95</v>
      </c>
      <c r="D128" s="205"/>
      <c r="E128" s="206"/>
      <c r="F128" s="147" t="s">
        <v>29</v>
      </c>
      <c r="G128" s="64"/>
      <c r="H128" s="64"/>
      <c r="I128" s="99" t="s">
        <v>31</v>
      </c>
      <c r="J128" s="64"/>
      <c r="K128" s="71">
        <v>2504</v>
      </c>
      <c r="L128" s="71"/>
    </row>
    <row r="129" spans="2:12" ht="12.75">
      <c r="B129" s="56">
        <v>39745</v>
      </c>
      <c r="C129" s="204" t="s">
        <v>105</v>
      </c>
      <c r="D129" s="205"/>
      <c r="E129" s="206"/>
      <c r="F129" s="147" t="s">
        <v>29</v>
      </c>
      <c r="G129" s="64"/>
      <c r="H129" s="64"/>
      <c r="I129" s="99" t="s">
        <v>32</v>
      </c>
      <c r="J129" s="64"/>
      <c r="K129" s="71">
        <v>3547</v>
      </c>
      <c r="L129" s="71"/>
    </row>
    <row r="130" spans="2:12" ht="12.75">
      <c r="B130" s="56">
        <v>39745</v>
      </c>
      <c r="C130" s="204" t="s">
        <v>106</v>
      </c>
      <c r="D130" s="205"/>
      <c r="E130" s="206"/>
      <c r="F130" s="147" t="s">
        <v>29</v>
      </c>
      <c r="G130" s="64"/>
      <c r="H130" s="64"/>
      <c r="I130" s="99" t="s">
        <v>31</v>
      </c>
      <c r="J130" s="64"/>
      <c r="K130" s="71">
        <v>3739</v>
      </c>
      <c r="L130" s="71"/>
    </row>
    <row r="131" spans="2:12" ht="12.75">
      <c r="B131" s="56">
        <v>39751</v>
      </c>
      <c r="C131" s="204" t="s">
        <v>117</v>
      </c>
      <c r="D131" s="205"/>
      <c r="E131" s="206"/>
      <c r="F131" s="147" t="s">
        <v>29</v>
      </c>
      <c r="G131" s="64"/>
      <c r="H131" s="64"/>
      <c r="I131" s="99" t="s">
        <v>32</v>
      </c>
      <c r="J131" s="64"/>
      <c r="K131" s="71">
        <v>2675</v>
      </c>
      <c r="L131" s="71"/>
    </row>
    <row r="132" spans="2:12" ht="12.75">
      <c r="B132" s="56">
        <v>39751</v>
      </c>
      <c r="C132" s="204" t="s">
        <v>118</v>
      </c>
      <c r="D132" s="205"/>
      <c r="E132" s="206"/>
      <c r="F132" s="147" t="s">
        <v>29</v>
      </c>
      <c r="G132" s="64"/>
      <c r="H132" s="64"/>
      <c r="I132" s="99" t="s">
        <v>31</v>
      </c>
      <c r="J132" s="64"/>
      <c r="K132" s="71">
        <v>2999</v>
      </c>
      <c r="L132" s="71"/>
    </row>
    <row r="133" spans="2:12" ht="12.75">
      <c r="B133" s="56">
        <v>39756</v>
      </c>
      <c r="C133" s="204" t="s">
        <v>125</v>
      </c>
      <c r="D133" s="205"/>
      <c r="E133" s="206"/>
      <c r="F133" s="148" t="s">
        <v>29</v>
      </c>
      <c r="G133" s="64"/>
      <c r="H133" s="64"/>
      <c r="I133" s="99" t="s">
        <v>32</v>
      </c>
      <c r="J133" s="64"/>
      <c r="K133" s="71">
        <v>2923</v>
      </c>
      <c r="L133" s="71"/>
    </row>
    <row r="134" spans="2:12" ht="12.75">
      <c r="B134" s="56">
        <v>39756</v>
      </c>
      <c r="C134" s="204" t="s">
        <v>126</v>
      </c>
      <c r="D134" s="205"/>
      <c r="E134" s="206"/>
      <c r="F134" s="147" t="s">
        <v>29</v>
      </c>
      <c r="G134" s="64"/>
      <c r="H134" s="64"/>
      <c r="I134" s="99" t="s">
        <v>31</v>
      </c>
      <c r="J134" s="64"/>
      <c r="K134" s="71">
        <v>2992</v>
      </c>
      <c r="L134" s="71"/>
    </row>
    <row r="135" spans="2:12" ht="12.75">
      <c r="B135" s="56">
        <v>39765</v>
      </c>
      <c r="C135" s="204" t="s">
        <v>140</v>
      </c>
      <c r="D135" s="205"/>
      <c r="E135" s="206"/>
      <c r="F135" s="147" t="s">
        <v>29</v>
      </c>
      <c r="G135" s="64"/>
      <c r="H135" s="64"/>
      <c r="I135" s="99" t="s">
        <v>32</v>
      </c>
      <c r="J135" s="64"/>
      <c r="K135" s="71">
        <v>3998</v>
      </c>
      <c r="L135" s="71"/>
    </row>
    <row r="136" spans="2:12" ht="12.75">
      <c r="B136" s="56">
        <v>39765</v>
      </c>
      <c r="C136" s="204" t="s">
        <v>141</v>
      </c>
      <c r="D136" s="205"/>
      <c r="E136" s="206"/>
      <c r="F136" s="148" t="s">
        <v>29</v>
      </c>
      <c r="G136" s="64"/>
      <c r="H136" s="64"/>
      <c r="I136" s="99" t="s">
        <v>31</v>
      </c>
      <c r="J136" s="64"/>
      <c r="K136" s="71">
        <v>3403</v>
      </c>
      <c r="L136" s="71"/>
    </row>
    <row r="137" spans="2:12" ht="12.75">
      <c r="B137" s="56">
        <v>39770</v>
      </c>
      <c r="C137" s="57" t="s">
        <v>147</v>
      </c>
      <c r="D137" s="58"/>
      <c r="E137" s="59"/>
      <c r="F137" s="148" t="s">
        <v>29</v>
      </c>
      <c r="G137" s="64"/>
      <c r="H137" s="64"/>
      <c r="I137" s="99" t="s">
        <v>32</v>
      </c>
      <c r="J137" s="64"/>
      <c r="K137" s="71">
        <v>2453</v>
      </c>
      <c r="L137" s="71"/>
    </row>
    <row r="138" spans="2:12" ht="12.75">
      <c r="B138" s="56">
        <v>39770</v>
      </c>
      <c r="C138" s="57" t="s">
        <v>148</v>
      </c>
      <c r="D138" s="58"/>
      <c r="E138" s="59"/>
      <c r="F138" s="148" t="s">
        <v>29</v>
      </c>
      <c r="G138" s="64"/>
      <c r="H138" s="64"/>
      <c r="I138" s="99" t="s">
        <v>31</v>
      </c>
      <c r="J138" s="64"/>
      <c r="K138" s="71">
        <v>2960</v>
      </c>
      <c r="L138" s="71"/>
    </row>
    <row r="139" spans="2:12" ht="12.75">
      <c r="B139" s="70">
        <v>39772</v>
      </c>
      <c r="C139" s="57" t="s">
        <v>159</v>
      </c>
      <c r="D139" s="58"/>
      <c r="E139" s="59"/>
      <c r="F139" s="148" t="s">
        <v>29</v>
      </c>
      <c r="G139" s="64"/>
      <c r="H139" s="64"/>
      <c r="I139" s="99" t="s">
        <v>32</v>
      </c>
      <c r="J139" s="64"/>
      <c r="K139" s="71">
        <v>3716</v>
      </c>
      <c r="L139" s="71"/>
    </row>
    <row r="140" spans="2:12" ht="12.75">
      <c r="B140" s="70">
        <v>39772</v>
      </c>
      <c r="C140" s="57" t="s">
        <v>158</v>
      </c>
      <c r="D140" s="58"/>
      <c r="E140" s="59"/>
      <c r="F140" s="148" t="s">
        <v>29</v>
      </c>
      <c r="G140" s="64"/>
      <c r="H140" s="64"/>
      <c r="I140" s="99" t="s">
        <v>31</v>
      </c>
      <c r="J140" s="64"/>
      <c r="K140" s="71">
        <v>3849</v>
      </c>
      <c r="L140" s="71"/>
    </row>
    <row r="141" spans="2:12" ht="12.75">
      <c r="B141" s="56">
        <v>39772</v>
      </c>
      <c r="C141" s="57" t="s">
        <v>157</v>
      </c>
      <c r="D141" s="58"/>
      <c r="E141" s="59"/>
      <c r="F141" s="148" t="s">
        <v>50</v>
      </c>
      <c r="G141" s="64"/>
      <c r="H141" s="64"/>
      <c r="I141" s="99" t="s">
        <v>32</v>
      </c>
      <c r="J141" s="64"/>
      <c r="K141" s="71">
        <v>476</v>
      </c>
      <c r="L141" s="71"/>
    </row>
    <row r="142" spans="2:12" ht="12.75">
      <c r="B142" s="56">
        <v>39776</v>
      </c>
      <c r="C142" s="57" t="s">
        <v>165</v>
      </c>
      <c r="D142" s="58"/>
      <c r="E142" s="59"/>
      <c r="F142" s="148" t="s">
        <v>29</v>
      </c>
      <c r="G142" s="64"/>
      <c r="H142" s="64"/>
      <c r="I142" s="99" t="s">
        <v>32</v>
      </c>
      <c r="J142" s="64"/>
      <c r="K142" s="71">
        <v>2978</v>
      </c>
      <c r="L142" s="71"/>
    </row>
    <row r="143" spans="2:12" ht="12.75">
      <c r="B143" s="56">
        <v>39776</v>
      </c>
      <c r="C143" s="57" t="s">
        <v>166</v>
      </c>
      <c r="D143" s="58"/>
      <c r="E143" s="59"/>
      <c r="F143" s="148" t="s">
        <v>29</v>
      </c>
      <c r="G143" s="64"/>
      <c r="H143" s="64"/>
      <c r="I143" s="99" t="s">
        <v>31</v>
      </c>
      <c r="J143" s="64"/>
      <c r="K143" s="71">
        <v>2607</v>
      </c>
      <c r="L143" s="71"/>
    </row>
    <row r="144" spans="2:12" ht="12.75">
      <c r="B144" s="56">
        <v>39784</v>
      </c>
      <c r="C144" s="57" t="s">
        <v>172</v>
      </c>
      <c r="D144" s="58"/>
      <c r="E144" s="59"/>
      <c r="F144" s="148" t="s">
        <v>29</v>
      </c>
      <c r="G144" s="64"/>
      <c r="H144" s="64"/>
      <c r="I144" s="99" t="s">
        <v>32</v>
      </c>
      <c r="J144" s="64"/>
      <c r="K144" s="71">
        <v>4513</v>
      </c>
      <c r="L144" s="71"/>
    </row>
    <row r="145" spans="2:12" ht="12.75">
      <c r="B145" s="56">
        <v>39784</v>
      </c>
      <c r="C145" s="57" t="s">
        <v>173</v>
      </c>
      <c r="D145" s="58"/>
      <c r="E145" s="59"/>
      <c r="F145" s="148" t="s">
        <v>29</v>
      </c>
      <c r="G145" s="64"/>
      <c r="H145" s="64"/>
      <c r="I145" s="99" t="s">
        <v>31</v>
      </c>
      <c r="J145" s="64"/>
      <c r="K145" s="71">
        <v>4485</v>
      </c>
      <c r="L145" s="71"/>
    </row>
    <row r="146" spans="2:12" ht="12.75">
      <c r="B146" s="56">
        <v>39786</v>
      </c>
      <c r="C146" s="57" t="s">
        <v>178</v>
      </c>
      <c r="D146" s="58"/>
      <c r="E146" s="59"/>
      <c r="F146" s="148" t="s">
        <v>29</v>
      </c>
      <c r="G146" s="64"/>
      <c r="H146" s="64"/>
      <c r="I146" s="99" t="s">
        <v>32</v>
      </c>
      <c r="J146" s="64"/>
      <c r="K146" s="71">
        <v>3458</v>
      </c>
      <c r="L146" s="71"/>
    </row>
    <row r="147" spans="2:12" ht="12.75">
      <c r="B147" s="56">
        <v>39786</v>
      </c>
      <c r="C147" s="57" t="s">
        <v>179</v>
      </c>
      <c r="D147" s="58"/>
      <c r="E147" s="59"/>
      <c r="F147" s="148" t="s">
        <v>29</v>
      </c>
      <c r="G147" s="64"/>
      <c r="H147" s="64"/>
      <c r="I147" s="99" t="s">
        <v>31</v>
      </c>
      <c r="J147" s="64"/>
      <c r="K147" s="71">
        <v>3478</v>
      </c>
      <c r="L147" s="71"/>
    </row>
    <row r="148" spans="2:12" ht="12.75">
      <c r="B148" s="56">
        <v>39791</v>
      </c>
      <c r="C148" s="57" t="s">
        <v>183</v>
      </c>
      <c r="D148" s="58"/>
      <c r="E148" s="59"/>
      <c r="F148" s="148" t="s">
        <v>29</v>
      </c>
      <c r="G148" s="64"/>
      <c r="H148" s="64"/>
      <c r="I148" s="99" t="s">
        <v>32</v>
      </c>
      <c r="J148" s="64"/>
      <c r="K148" s="71">
        <v>2976</v>
      </c>
      <c r="L148" s="71"/>
    </row>
    <row r="149" spans="2:12" ht="12.75">
      <c r="B149" s="56">
        <v>39791</v>
      </c>
      <c r="C149" s="57" t="s">
        <v>184</v>
      </c>
      <c r="D149" s="58"/>
      <c r="E149" s="59"/>
      <c r="F149" s="148" t="s">
        <v>29</v>
      </c>
      <c r="G149" s="64"/>
      <c r="H149" s="64"/>
      <c r="I149" s="99" t="s">
        <v>31</v>
      </c>
      <c r="J149" s="64"/>
      <c r="K149" s="71">
        <v>2454</v>
      </c>
      <c r="L149" s="71"/>
    </row>
    <row r="150" spans="2:12" ht="19.5" customHeight="1">
      <c r="B150" s="149" t="s">
        <v>17</v>
      </c>
      <c r="C150" s="150"/>
      <c r="D150" s="148"/>
      <c r="E150" s="148"/>
      <c r="F150" s="151"/>
      <c r="G150" s="142"/>
      <c r="H150" s="145"/>
      <c r="I150" s="152"/>
      <c r="J150" s="148"/>
      <c r="K150" s="153">
        <f>SUM(K119:K149)</f>
        <v>98509</v>
      </c>
      <c r="L150" s="97"/>
    </row>
    <row r="151" spans="2:12" s="51" customFormat="1" ht="19.5" customHeight="1">
      <c r="B151" s="154" t="s">
        <v>33</v>
      </c>
      <c r="C151" s="155"/>
      <c r="D151" s="156"/>
      <c r="E151" s="156"/>
      <c r="F151" s="157"/>
      <c r="G151" s="158"/>
      <c r="H151" s="159"/>
      <c r="I151" s="160"/>
      <c r="J151" s="156"/>
      <c r="K151" s="161"/>
      <c r="L151" s="114"/>
    </row>
    <row r="152" spans="2:12" ht="12.75">
      <c r="B152" s="56">
        <v>39708</v>
      </c>
      <c r="C152" s="204" t="s">
        <v>11</v>
      </c>
      <c r="D152" s="205"/>
      <c r="E152" s="206"/>
      <c r="F152" s="160" t="s">
        <v>65</v>
      </c>
      <c r="G152" s="66"/>
      <c r="H152" s="67"/>
      <c r="I152" s="69" t="s">
        <v>34</v>
      </c>
      <c r="J152" s="64"/>
      <c r="K152" s="210">
        <v>8000</v>
      </c>
      <c r="L152" s="211"/>
    </row>
    <row r="153" spans="2:12" ht="19.5" customHeight="1">
      <c r="B153" s="162" t="s">
        <v>17</v>
      </c>
      <c r="C153" s="155"/>
      <c r="D153" s="156"/>
      <c r="E153" s="156"/>
      <c r="F153" s="157"/>
      <c r="G153" s="158"/>
      <c r="H153" s="159"/>
      <c r="I153" s="163"/>
      <c r="J153" s="159"/>
      <c r="K153" s="164">
        <f>SUM(K152)</f>
        <v>8000</v>
      </c>
      <c r="L153" s="97"/>
    </row>
    <row r="154" spans="1:12" s="198" customFormat="1" ht="19.5" customHeight="1">
      <c r="A154" s="188"/>
      <c r="B154" s="189" t="s">
        <v>186</v>
      </c>
      <c r="C154" s="190"/>
      <c r="D154" s="191"/>
      <c r="E154" s="191"/>
      <c r="F154" s="192"/>
      <c r="G154" s="193"/>
      <c r="H154" s="194"/>
      <c r="I154" s="195"/>
      <c r="J154" s="191"/>
      <c r="K154" s="196"/>
      <c r="L154" s="197"/>
    </row>
    <row r="155" spans="2:12" ht="12.75">
      <c r="B155" s="56"/>
      <c r="C155" s="204" t="s">
        <v>11</v>
      </c>
      <c r="D155" s="205"/>
      <c r="E155" s="206"/>
      <c r="F155" s="68"/>
      <c r="G155" s="66"/>
      <c r="H155" s="67"/>
      <c r="I155" s="69" t="s">
        <v>187</v>
      </c>
      <c r="J155" s="64"/>
      <c r="K155" s="210">
        <v>5467</v>
      </c>
      <c r="L155" s="211"/>
    </row>
    <row r="156" spans="2:12" ht="19.5" customHeight="1">
      <c r="B156" s="74" t="s">
        <v>17</v>
      </c>
      <c r="C156" s="199"/>
      <c r="D156" s="65"/>
      <c r="E156" s="65"/>
      <c r="F156" s="200"/>
      <c r="G156" s="132"/>
      <c r="H156" s="133"/>
      <c r="I156" s="134"/>
      <c r="J156" s="133"/>
      <c r="K156" s="201">
        <f>SUM(K155)</f>
        <v>5467</v>
      </c>
      <c r="L156" s="97"/>
    </row>
    <row r="157" spans="2:12" s="51" customFormat="1" ht="19.5" customHeight="1">
      <c r="B157" s="165" t="s">
        <v>35</v>
      </c>
      <c r="C157" s="166"/>
      <c r="D157" s="167"/>
      <c r="E157" s="167"/>
      <c r="F157" s="168"/>
      <c r="G157" s="169"/>
      <c r="H157" s="170"/>
      <c r="I157" s="168"/>
      <c r="J157" s="170"/>
      <c r="K157" s="171"/>
      <c r="L157" s="114"/>
    </row>
    <row r="158" spans="2:12" ht="12.75">
      <c r="B158" s="56">
        <v>39630</v>
      </c>
      <c r="C158" s="204" t="s">
        <v>47</v>
      </c>
      <c r="D158" s="205"/>
      <c r="E158" s="206"/>
      <c r="F158" s="172" t="s">
        <v>48</v>
      </c>
      <c r="G158" s="61" t="s">
        <v>36</v>
      </c>
      <c r="H158" s="64"/>
      <c r="I158" s="61" t="s">
        <v>108</v>
      </c>
      <c r="J158" s="64"/>
      <c r="K158" s="93">
        <v>10000</v>
      </c>
      <c r="L158" s="64"/>
    </row>
    <row r="159" spans="2:12" ht="12.75">
      <c r="B159" s="56">
        <v>39708</v>
      </c>
      <c r="C159" s="204" t="s">
        <v>69</v>
      </c>
      <c r="D159" s="205"/>
      <c r="E159" s="206"/>
      <c r="F159" s="172" t="s">
        <v>22</v>
      </c>
      <c r="G159" s="64"/>
      <c r="H159" s="64"/>
      <c r="I159" s="61" t="s">
        <v>109</v>
      </c>
      <c r="J159" s="64"/>
      <c r="K159" s="71">
        <v>9996</v>
      </c>
      <c r="L159" s="71"/>
    </row>
    <row r="160" spans="2:12" ht="12.75">
      <c r="B160" s="56">
        <v>39721</v>
      </c>
      <c r="C160" s="204" t="s">
        <v>78</v>
      </c>
      <c r="D160" s="205"/>
      <c r="E160" s="206"/>
      <c r="F160" s="172" t="s">
        <v>79</v>
      </c>
      <c r="G160" s="64"/>
      <c r="H160" s="64"/>
      <c r="I160" s="61" t="s">
        <v>80</v>
      </c>
      <c r="J160" s="64"/>
      <c r="K160" s="71">
        <v>7000</v>
      </c>
      <c r="L160" s="71"/>
    </row>
    <row r="161" spans="2:12" ht="12.75">
      <c r="B161" s="56">
        <v>40110</v>
      </c>
      <c r="C161" s="204" t="s">
        <v>107</v>
      </c>
      <c r="D161" s="205"/>
      <c r="E161" s="206"/>
      <c r="F161" s="172" t="s">
        <v>104</v>
      </c>
      <c r="G161" s="64"/>
      <c r="H161" s="64"/>
      <c r="I161" s="61" t="s">
        <v>108</v>
      </c>
      <c r="J161" s="64"/>
      <c r="K161" s="71">
        <v>10000</v>
      </c>
      <c r="L161" s="71"/>
    </row>
    <row r="162" spans="2:12" ht="12.75">
      <c r="B162" s="56">
        <v>39751</v>
      </c>
      <c r="C162" s="204" t="s">
        <v>119</v>
      </c>
      <c r="D162" s="205"/>
      <c r="E162" s="206"/>
      <c r="F162" s="172" t="s">
        <v>22</v>
      </c>
      <c r="G162" s="64"/>
      <c r="H162" s="64"/>
      <c r="I162" s="61" t="s">
        <v>109</v>
      </c>
      <c r="J162" s="64"/>
      <c r="K162" s="71">
        <v>9996</v>
      </c>
      <c r="L162" s="71"/>
    </row>
    <row r="163" spans="2:12" ht="12.75">
      <c r="B163" s="56">
        <v>39765</v>
      </c>
      <c r="C163" s="204" t="s">
        <v>142</v>
      </c>
      <c r="D163" s="205"/>
      <c r="E163" s="206"/>
      <c r="F163" s="172" t="s">
        <v>22</v>
      </c>
      <c r="G163" s="64"/>
      <c r="H163" s="64"/>
      <c r="I163" s="61" t="s">
        <v>109</v>
      </c>
      <c r="J163" s="64"/>
      <c r="K163" s="71">
        <v>9996</v>
      </c>
      <c r="L163" s="64"/>
    </row>
    <row r="164" spans="2:12" ht="12.75">
      <c r="B164" s="56">
        <v>39770</v>
      </c>
      <c r="C164" s="204" t="s">
        <v>149</v>
      </c>
      <c r="D164" s="205"/>
      <c r="E164" s="206"/>
      <c r="F164" s="172" t="s">
        <v>79</v>
      </c>
      <c r="G164" s="64"/>
      <c r="H164" s="64"/>
      <c r="I164" s="61" t="s">
        <v>108</v>
      </c>
      <c r="J164" s="64"/>
      <c r="K164" s="71">
        <v>7000</v>
      </c>
      <c r="L164" s="64"/>
    </row>
    <row r="165" spans="2:12" ht="12.75">
      <c r="B165" s="70">
        <v>39772</v>
      </c>
      <c r="C165" s="207" t="s">
        <v>153</v>
      </c>
      <c r="D165" s="208"/>
      <c r="E165" s="209"/>
      <c r="F165" s="172" t="s">
        <v>22</v>
      </c>
      <c r="G165" s="61"/>
      <c r="H165" s="64"/>
      <c r="I165" s="61" t="s">
        <v>109</v>
      </c>
      <c r="J165" s="64"/>
      <c r="K165" s="71">
        <v>9996</v>
      </c>
      <c r="L165" s="71"/>
    </row>
    <row r="166" spans="2:12" ht="12.75">
      <c r="B166" s="56">
        <v>39776</v>
      </c>
      <c r="C166" s="207" t="s">
        <v>160</v>
      </c>
      <c r="D166" s="208"/>
      <c r="E166" s="209"/>
      <c r="F166" s="172" t="s">
        <v>22</v>
      </c>
      <c r="G166" s="64"/>
      <c r="H166" s="64"/>
      <c r="I166" s="61" t="s">
        <v>109</v>
      </c>
      <c r="J166" s="64"/>
      <c r="K166" s="71">
        <v>9996</v>
      </c>
      <c r="L166" s="173"/>
    </row>
    <row r="167" spans="2:12" ht="12.75">
      <c r="B167" s="56">
        <v>39791</v>
      </c>
      <c r="C167" s="207" t="s">
        <v>185</v>
      </c>
      <c r="D167" s="208"/>
      <c r="E167" s="209"/>
      <c r="F167" s="172" t="s">
        <v>22</v>
      </c>
      <c r="G167" s="64"/>
      <c r="H167" s="64"/>
      <c r="I167" s="61" t="s">
        <v>109</v>
      </c>
      <c r="J167" s="64"/>
      <c r="K167" s="71">
        <v>9996</v>
      </c>
      <c r="L167" s="173"/>
    </row>
    <row r="168" spans="2:12" ht="19.5" customHeight="1">
      <c r="B168" s="174" t="s">
        <v>17</v>
      </c>
      <c r="C168" s="166"/>
      <c r="D168" s="167"/>
      <c r="E168" s="167"/>
      <c r="F168" s="172"/>
      <c r="G168" s="167"/>
      <c r="H168" s="167"/>
      <c r="I168" s="168"/>
      <c r="J168" s="167"/>
      <c r="K168" s="175">
        <f>SUM(K158:K167)</f>
        <v>93976</v>
      </c>
      <c r="L168" s="64"/>
    </row>
    <row r="169" spans="2:11" ht="12" customHeight="1">
      <c r="B169" s="176"/>
      <c r="C169" s="177"/>
      <c r="D169" s="177"/>
      <c r="E169" s="177"/>
      <c r="F169" s="178"/>
      <c r="G169" s="177"/>
      <c r="H169" s="177"/>
      <c r="I169" s="177"/>
      <c r="J169" s="177"/>
      <c r="K169" s="179"/>
    </row>
    <row r="170" spans="2:11" ht="18">
      <c r="B170" s="180" t="s">
        <v>37</v>
      </c>
      <c r="C170" s="177"/>
      <c r="D170" s="177"/>
      <c r="E170" s="177"/>
      <c r="F170" s="181"/>
      <c r="G170" s="182"/>
      <c r="H170" s="177"/>
      <c r="I170" s="182"/>
      <c r="J170" s="177"/>
      <c r="K170" s="183">
        <f>K168+K156+K153+K150+K117+K99+K86+K82+K48</f>
        <v>935007.3</v>
      </c>
    </row>
    <row r="171" spans="2:11" ht="13.5" thickBot="1">
      <c r="B171" s="184"/>
      <c r="C171" s="185"/>
      <c r="D171" s="185"/>
      <c r="E171" s="185"/>
      <c r="F171" s="186"/>
      <c r="G171" s="185"/>
      <c r="H171" s="185"/>
      <c r="I171" s="185"/>
      <c r="J171" s="185"/>
      <c r="K171" s="187"/>
    </row>
  </sheetData>
  <mergeCells count="126">
    <mergeCell ref="I37:J37"/>
    <mergeCell ref="I39:J39"/>
    <mergeCell ref="I27:J27"/>
    <mergeCell ref="B2:K2"/>
    <mergeCell ref="H10:I10"/>
    <mergeCell ref="K10:L10"/>
    <mergeCell ref="I11:J11"/>
    <mergeCell ref="K11:L11"/>
    <mergeCell ref="I12:J12"/>
    <mergeCell ref="K12:L12"/>
    <mergeCell ref="C16:E16"/>
    <mergeCell ref="C17:E17"/>
    <mergeCell ref="C18:E18"/>
    <mergeCell ref="H18:I18"/>
    <mergeCell ref="C19:E19"/>
    <mergeCell ref="C20:E20"/>
    <mergeCell ref="C21:E21"/>
    <mergeCell ref="C22:E22"/>
    <mergeCell ref="C23:E23"/>
    <mergeCell ref="I23:J23"/>
    <mergeCell ref="C24:E24"/>
    <mergeCell ref="C25:E25"/>
    <mergeCell ref="C26:E26"/>
    <mergeCell ref="I25:J25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50:E50"/>
    <mergeCell ref="C51:E51"/>
    <mergeCell ref="C45:E45"/>
    <mergeCell ref="C46:E46"/>
    <mergeCell ref="C47:E47"/>
    <mergeCell ref="C58:E58"/>
    <mergeCell ref="C59:E59"/>
    <mergeCell ref="C52:E52"/>
    <mergeCell ref="C53:E53"/>
    <mergeCell ref="C54:E54"/>
    <mergeCell ref="C55:E55"/>
    <mergeCell ref="K62:L62"/>
    <mergeCell ref="C63:E63"/>
    <mergeCell ref="K63:L63"/>
    <mergeCell ref="C60:E60"/>
    <mergeCell ref="K60:L60"/>
    <mergeCell ref="C61:E61"/>
    <mergeCell ref="K61:L61"/>
    <mergeCell ref="C64:E64"/>
    <mergeCell ref="C84:E84"/>
    <mergeCell ref="C88:E88"/>
    <mergeCell ref="I41:J41"/>
    <mergeCell ref="I43:J43"/>
    <mergeCell ref="I45:J45"/>
    <mergeCell ref="I47:J47"/>
    <mergeCell ref="C62:E62"/>
    <mergeCell ref="C56:E56"/>
    <mergeCell ref="C57:E57"/>
    <mergeCell ref="C89:E89"/>
    <mergeCell ref="C90:E90"/>
    <mergeCell ref="C91:E91"/>
    <mergeCell ref="C92:E92"/>
    <mergeCell ref="C97:E97"/>
    <mergeCell ref="C98:E98"/>
    <mergeCell ref="C101:E101"/>
    <mergeCell ref="C93:E93"/>
    <mergeCell ref="C94:E94"/>
    <mergeCell ref="C95:E95"/>
    <mergeCell ref="C96:E96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4:E134"/>
    <mergeCell ref="C135:E135"/>
    <mergeCell ref="C136:E136"/>
    <mergeCell ref="C130:E130"/>
    <mergeCell ref="C131:E131"/>
    <mergeCell ref="C132:E132"/>
    <mergeCell ref="C133:E133"/>
    <mergeCell ref="C152:E152"/>
    <mergeCell ref="K152:L152"/>
    <mergeCell ref="C158:E158"/>
    <mergeCell ref="C159:E159"/>
    <mergeCell ref="C155:E155"/>
    <mergeCell ref="K155:L155"/>
    <mergeCell ref="C160:E160"/>
    <mergeCell ref="C161:E161"/>
    <mergeCell ref="C166:E166"/>
    <mergeCell ref="C167:E167"/>
    <mergeCell ref="C162:E162"/>
    <mergeCell ref="C163:E163"/>
    <mergeCell ref="C164:E164"/>
    <mergeCell ref="C165:E165"/>
    <mergeCell ref="I29:J29"/>
    <mergeCell ref="I31:J31"/>
    <mergeCell ref="I33:J33"/>
    <mergeCell ref="I35:J3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fpvmv</dc:creator>
  <cp:keywords/>
  <dc:description/>
  <cp:lastModifiedBy>smihula</cp:lastModifiedBy>
  <cp:lastPrinted>2009-01-19T12:47:04Z</cp:lastPrinted>
  <dcterms:created xsi:type="dcterms:W3CDTF">2009-01-07T14:24:25Z</dcterms:created>
  <dcterms:modified xsi:type="dcterms:W3CDTF">2009-01-19T12:48:35Z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