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I.-XII.2003" sheetId="1" r:id="rId1"/>
    <sheet name="I.-IX.2004" sheetId="2" r:id="rId2"/>
  </sheets>
  <definedNames>
    <definedName name="_xlnm.Print_Titles" localSheetId="1">'I.-IX.2004'!$1:$5</definedName>
    <definedName name="_xlnm.Print_Titles" localSheetId="0">'I.-XII.2003'!$1:$5</definedName>
    <definedName name="_xlnm.Print_Area" localSheetId="0">'I.-XII.2003'!$A$1:$K$50</definedName>
  </definedNames>
  <calcPr fullCalcOnLoad="1"/>
</workbook>
</file>

<file path=xl/sharedStrings.xml><?xml version="1.0" encoding="utf-8"?>
<sst xmlns="http://schemas.openxmlformats.org/spreadsheetml/2006/main" count="66" uniqueCount="29">
  <si>
    <t>Počet ZPC celkom</t>
  </si>
  <si>
    <t>Náklady  ZPC v tis. Sk</t>
  </si>
  <si>
    <t>Celkom</t>
  </si>
  <si>
    <t>Z toho</t>
  </si>
  <si>
    <t>z toho:</t>
  </si>
  <si>
    <t>plánované</t>
  </si>
  <si>
    <t>neplánované</t>
  </si>
  <si>
    <t>P</t>
  </si>
  <si>
    <t>N</t>
  </si>
  <si>
    <t>ostatní</t>
  </si>
  <si>
    <t>z iného zdroja</t>
  </si>
  <si>
    <t>MF SR</t>
  </si>
  <si>
    <t>MH SR</t>
  </si>
  <si>
    <t>MS SR</t>
  </si>
  <si>
    <t>MPSVR SR</t>
  </si>
  <si>
    <t>MŽP SR</t>
  </si>
  <si>
    <t>MDPT SR</t>
  </si>
  <si>
    <t>MVRR SR</t>
  </si>
  <si>
    <t>MP SR</t>
  </si>
  <si>
    <t>MŠ SR</t>
  </si>
  <si>
    <t>MK SR</t>
  </si>
  <si>
    <t>MZ SR</t>
  </si>
  <si>
    <t>MO SR</t>
  </si>
  <si>
    <t>MV SR</t>
  </si>
  <si>
    <t>MZV SR</t>
  </si>
  <si>
    <t>Počet účastníkov ZPC</t>
  </si>
  <si>
    <t>z minist.</t>
  </si>
  <si>
    <t>SPOLU           I.-XII.2003</t>
  </si>
  <si>
    <t>SPOLU           I.-IX.2004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</si>
</sst>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_ ;[Red]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medium"/>
    </border>
    <border>
      <left style="thick"/>
      <right style="double"/>
      <top style="medium"/>
      <bottom style="thin"/>
    </border>
    <border>
      <left style="thick"/>
      <right style="double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ck"/>
    </border>
    <border>
      <left style="thin"/>
      <right style="double"/>
      <top style="thin"/>
      <bottom style="double"/>
    </border>
    <border>
      <left style="thin"/>
      <right style="double"/>
      <top style="thin"/>
      <bottom style="thick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ck"/>
      <right style="double"/>
      <top style="thick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double"/>
      <top style="medium"/>
      <bottom style="thin"/>
    </border>
    <border>
      <left style="thick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thin"/>
      <bottom style="thick"/>
    </border>
    <border>
      <left style="thick"/>
      <right style="double"/>
      <top style="thin"/>
      <bottom style="thick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7" fontId="7" fillId="3" borderId="13" xfId="0" applyNumberFormat="1" applyFont="1" applyFill="1" applyBorder="1" applyAlignment="1">
      <alignment horizontal="center" vertical="center" wrapText="1"/>
    </xf>
    <xf numFmtId="167" fontId="7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167" fontId="7" fillId="3" borderId="18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top" wrapText="1"/>
    </xf>
    <xf numFmtId="167" fontId="7" fillId="3" borderId="2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167" fontId="11" fillId="0" borderId="17" xfId="0" applyNumberFormat="1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167" fontId="11" fillId="2" borderId="24" xfId="0" applyNumberFormat="1" applyFont="1" applyFill="1" applyBorder="1" applyAlignment="1">
      <alignment horizontal="center" vertical="center" wrapText="1"/>
    </xf>
    <xf numFmtId="167" fontId="11" fillId="2" borderId="14" xfId="0" applyNumberFormat="1" applyFont="1" applyFill="1" applyBorder="1" applyAlignment="1">
      <alignment horizontal="center" vertical="center" wrapText="1"/>
    </xf>
    <xf numFmtId="167" fontId="11" fillId="0" borderId="24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7" fontId="11" fillId="0" borderId="25" xfId="0" applyNumberFormat="1" applyFont="1" applyBorder="1" applyAlignment="1">
      <alignment horizontal="center" vertical="center" wrapText="1"/>
    </xf>
    <xf numFmtId="167" fontId="11" fillId="0" borderId="26" xfId="0" applyNumberFormat="1" applyFont="1" applyBorder="1" applyAlignment="1">
      <alignment horizontal="center" vertical="center" wrapText="1"/>
    </xf>
    <xf numFmtId="167" fontId="11" fillId="0" borderId="27" xfId="0" applyNumberFormat="1" applyFont="1" applyBorder="1" applyAlignment="1">
      <alignment horizontal="center" vertical="center" wrapText="1"/>
    </xf>
    <xf numFmtId="167" fontId="11" fillId="0" borderId="21" xfId="0" applyNumberFormat="1" applyFont="1" applyBorder="1" applyAlignment="1">
      <alignment horizontal="center" vertical="center" wrapText="1"/>
    </xf>
    <xf numFmtId="167" fontId="11" fillId="2" borderId="13" xfId="0" applyNumberFormat="1" applyFont="1" applyFill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7" fontId="9" fillId="3" borderId="29" xfId="0" applyNumberFormat="1" applyFont="1" applyFill="1" applyBorder="1" applyAlignment="1">
      <alignment horizontal="center" vertical="center" wrapText="1"/>
    </xf>
    <xf numFmtId="167" fontId="9" fillId="3" borderId="30" xfId="0" applyNumberFormat="1" applyFont="1" applyFill="1" applyBorder="1" applyAlignment="1">
      <alignment horizontal="center" vertical="center" wrapText="1"/>
    </xf>
    <xf numFmtId="167" fontId="9" fillId="3" borderId="31" xfId="0" applyNumberFormat="1" applyFont="1" applyFill="1" applyBorder="1" applyAlignment="1">
      <alignment horizontal="center" vertical="center" wrapText="1"/>
    </xf>
    <xf numFmtId="167" fontId="9" fillId="3" borderId="26" xfId="0" applyNumberFormat="1" applyFont="1" applyFill="1" applyBorder="1" applyAlignment="1">
      <alignment horizontal="center" vertical="center" wrapText="1"/>
    </xf>
    <xf numFmtId="167" fontId="3" fillId="2" borderId="32" xfId="0" applyNumberFormat="1" applyFont="1" applyFill="1" applyBorder="1" applyAlignment="1">
      <alignment horizontal="center" vertical="center" wrapText="1"/>
    </xf>
    <xf numFmtId="167" fontId="3" fillId="2" borderId="33" xfId="0" applyNumberFormat="1" applyFont="1" applyFill="1" applyBorder="1" applyAlignment="1">
      <alignment horizontal="center" vertical="center" wrapText="1"/>
    </xf>
    <xf numFmtId="167" fontId="3" fillId="2" borderId="31" xfId="0" applyNumberFormat="1" applyFont="1" applyFill="1" applyBorder="1" applyAlignment="1">
      <alignment horizontal="center" vertical="center" wrapText="1"/>
    </xf>
    <xf numFmtId="167" fontId="3" fillId="2" borderId="26" xfId="0" applyNumberFormat="1" applyFont="1" applyFill="1" applyBorder="1" applyAlignment="1">
      <alignment horizontal="center" vertical="center" wrapText="1"/>
    </xf>
    <xf numFmtId="167" fontId="3" fillId="0" borderId="32" xfId="0" applyNumberFormat="1" applyFont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167" fontId="3" fillId="0" borderId="31" xfId="0" applyNumberFormat="1" applyFont="1" applyBorder="1" applyAlignment="1">
      <alignment horizontal="center" vertical="center" wrapText="1"/>
    </xf>
    <xf numFmtId="167" fontId="3" fillId="0" borderId="26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167" fontId="3" fillId="0" borderId="29" xfId="0" applyNumberFormat="1" applyFont="1" applyBorder="1" applyAlignment="1">
      <alignment horizontal="center" vertical="center" wrapText="1"/>
    </xf>
    <xf numFmtId="167" fontId="3" fillId="0" borderId="30" xfId="0" applyNumberFormat="1" applyFont="1" applyBorder="1" applyAlignment="1">
      <alignment horizontal="center" vertical="center" wrapText="1"/>
    </xf>
    <xf numFmtId="167" fontId="7" fillId="3" borderId="29" xfId="0" applyNumberFormat="1" applyFont="1" applyFill="1" applyBorder="1" applyAlignment="1">
      <alignment horizontal="center" vertical="center" wrapText="1"/>
    </xf>
    <xf numFmtId="167" fontId="7" fillId="3" borderId="31" xfId="0" applyNumberFormat="1" applyFont="1" applyFill="1" applyBorder="1" applyAlignment="1">
      <alignment horizontal="center" vertical="center" wrapText="1"/>
    </xf>
    <xf numFmtId="167" fontId="7" fillId="3" borderId="13" xfId="0" applyNumberFormat="1" applyFont="1" applyFill="1" applyBorder="1" applyAlignment="1">
      <alignment horizontal="center" vertical="center" wrapText="1"/>
    </xf>
    <xf numFmtId="167" fontId="7" fillId="3" borderId="30" xfId="0" applyNumberFormat="1" applyFont="1" applyFill="1" applyBorder="1" applyAlignment="1">
      <alignment horizontal="center" vertical="center" wrapText="1"/>
    </xf>
    <xf numFmtId="167" fontId="7" fillId="3" borderId="26" xfId="0" applyNumberFormat="1" applyFont="1" applyFill="1" applyBorder="1" applyAlignment="1">
      <alignment horizontal="center" vertical="center" wrapText="1"/>
    </xf>
    <xf numFmtId="167" fontId="7" fillId="3" borderId="14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167" fontId="7" fillId="3" borderId="45" xfId="0" applyNumberFormat="1" applyFont="1" applyFill="1" applyBorder="1" applyAlignment="1">
      <alignment horizontal="center" vertical="center" wrapText="1"/>
    </xf>
    <xf numFmtId="167" fontId="7" fillId="3" borderId="43" xfId="0" applyNumberFormat="1" applyFont="1" applyFill="1" applyBorder="1" applyAlignment="1">
      <alignment horizontal="center" vertical="center" wrapText="1"/>
    </xf>
    <xf numFmtId="167" fontId="7" fillId="3" borderId="39" xfId="0" applyNumberFormat="1" applyFont="1" applyFill="1" applyBorder="1" applyAlignment="1">
      <alignment horizontal="center" vertical="center" wrapText="1"/>
    </xf>
    <xf numFmtId="167" fontId="7" fillId="3" borderId="46" xfId="0" applyNumberFormat="1" applyFont="1" applyFill="1" applyBorder="1" applyAlignment="1">
      <alignment horizontal="center" vertical="center" wrapText="1"/>
    </xf>
    <xf numFmtId="167" fontId="7" fillId="3" borderId="41" xfId="0" applyNumberFormat="1" applyFont="1" applyFill="1" applyBorder="1" applyAlignment="1">
      <alignment horizontal="center" vertical="center" wrapText="1"/>
    </xf>
    <xf numFmtId="167" fontId="7" fillId="3" borderId="27" xfId="0" applyNumberFormat="1" applyFont="1" applyFill="1" applyBorder="1" applyAlignment="1">
      <alignment horizontal="center" vertical="center" wrapText="1"/>
    </xf>
    <xf numFmtId="167" fontId="4" fillId="2" borderId="12" xfId="0" applyNumberFormat="1" applyFont="1" applyFill="1" applyBorder="1" applyAlignment="1">
      <alignment horizontal="center" vertical="center" wrapText="1"/>
    </xf>
    <xf numFmtId="167" fontId="4" fillId="2" borderId="43" xfId="0" applyNumberFormat="1" applyFont="1" applyFill="1" applyBorder="1" applyAlignment="1">
      <alignment horizontal="center" vertical="center" wrapText="1"/>
    </xf>
    <xf numFmtId="167" fontId="4" fillId="2" borderId="39" xfId="0" applyNumberFormat="1" applyFont="1" applyFill="1" applyBorder="1" applyAlignment="1">
      <alignment horizontal="center" vertical="center" wrapText="1"/>
    </xf>
    <xf numFmtId="167" fontId="4" fillId="0" borderId="32" xfId="0" applyNumberFormat="1" applyFont="1" applyBorder="1" applyAlignment="1">
      <alignment horizontal="center" vertical="center" wrapText="1"/>
    </xf>
    <xf numFmtId="167" fontId="4" fillId="0" borderId="31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4" fillId="0" borderId="43" xfId="0" applyNumberFormat="1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7" fontId="4" fillId="0" borderId="33" xfId="0" applyNumberFormat="1" applyFont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47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0" borderId="48" xfId="0" applyNumberFormat="1" applyFont="1" applyBorder="1" applyAlignment="1">
      <alignment horizontal="center" vertical="center" wrapText="1"/>
    </xf>
    <xf numFmtId="167" fontId="4" fillId="0" borderId="44" xfId="0" applyNumberFormat="1" applyFont="1" applyBorder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 wrapText="1"/>
    </xf>
    <xf numFmtId="167" fontId="4" fillId="0" borderId="49" xfId="0" applyNumberFormat="1" applyFont="1" applyBorder="1" applyAlignment="1">
      <alignment horizontal="center" vertical="center" wrapText="1"/>
    </xf>
    <xf numFmtId="167" fontId="4" fillId="0" borderId="41" xfId="0" applyNumberFormat="1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39" xfId="0" applyNumberFormat="1" applyFont="1" applyBorder="1" applyAlignment="1">
      <alignment horizontal="center" vertical="center" wrapText="1"/>
    </xf>
    <xf numFmtId="167" fontId="4" fillId="0" borderId="27" xfId="0" applyNumberFormat="1" applyFont="1" applyBorder="1" applyAlignment="1">
      <alignment horizontal="center" vertical="center" wrapText="1"/>
    </xf>
    <xf numFmtId="167" fontId="4" fillId="2" borderId="49" xfId="0" applyNumberFormat="1" applyFont="1" applyFill="1" applyBorder="1" applyAlignment="1">
      <alignment horizontal="center" vertical="center" wrapText="1"/>
    </xf>
    <xf numFmtId="167" fontId="4" fillId="2" borderId="41" xfId="0" applyNumberFormat="1" applyFont="1" applyFill="1" applyBorder="1" applyAlignment="1">
      <alignment horizontal="center" vertical="center" wrapText="1"/>
    </xf>
    <xf numFmtId="167" fontId="4" fillId="2" borderId="27" xfId="0" applyNumberFormat="1" applyFont="1" applyFill="1" applyBorder="1" applyAlignment="1">
      <alignment horizontal="center" vertical="center" wrapText="1"/>
    </xf>
    <xf numFmtId="167" fontId="4" fillId="2" borderId="32" xfId="0" applyNumberFormat="1" applyFont="1" applyFill="1" applyBorder="1" applyAlignment="1">
      <alignment horizontal="center" vertical="center" wrapText="1"/>
    </xf>
    <xf numFmtId="167" fontId="4" fillId="2" borderId="31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167" fontId="4" fillId="2" borderId="33" xfId="0" applyNumberFormat="1" applyFont="1" applyFill="1" applyBorder="1" applyAlignment="1">
      <alignment horizontal="center" vertical="center" wrapText="1"/>
    </xf>
    <xf numFmtId="167" fontId="4" fillId="2" borderId="26" xfId="0" applyNumberFormat="1" applyFont="1" applyFill="1" applyBorder="1" applyAlignment="1">
      <alignment horizontal="center" vertical="center" wrapText="1"/>
    </xf>
    <xf numFmtId="167" fontId="4" fillId="2" borderId="14" xfId="0" applyNumberFormat="1" applyFont="1" applyFill="1" applyBorder="1" applyAlignment="1">
      <alignment horizontal="center" vertical="center" wrapText="1"/>
    </xf>
    <xf numFmtId="167" fontId="4" fillId="2" borderId="47" xfId="0" applyNumberFormat="1" applyFont="1" applyFill="1" applyBorder="1" applyAlignment="1">
      <alignment horizontal="center" vertical="center" wrapText="1"/>
    </xf>
    <xf numFmtId="167" fontId="4" fillId="2" borderId="25" xfId="0" applyNumberFormat="1" applyFont="1" applyFill="1" applyBorder="1" applyAlignment="1">
      <alignment horizontal="center" vertical="center" wrapText="1"/>
    </xf>
    <xf numFmtId="167" fontId="4" fillId="2" borderId="24" xfId="0" applyNumberFormat="1" applyFont="1" applyFill="1" applyBorder="1" applyAlignment="1">
      <alignment horizontal="center" vertical="center" wrapText="1"/>
    </xf>
    <xf numFmtId="167" fontId="4" fillId="2" borderId="48" xfId="0" applyNumberFormat="1" applyFont="1" applyFill="1" applyBorder="1" applyAlignment="1">
      <alignment horizontal="center" vertical="center" wrapText="1"/>
    </xf>
    <xf numFmtId="167" fontId="4" fillId="2" borderId="44" xfId="0" applyNumberFormat="1" applyFont="1" applyFill="1" applyBorder="1" applyAlignment="1">
      <alignment horizontal="center" vertical="center" wrapText="1"/>
    </xf>
    <xf numFmtId="167" fontId="4" fillId="2" borderId="40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45" xfId="0" applyNumberFormat="1" applyFont="1" applyBorder="1" applyAlignment="1">
      <alignment horizontal="center" vertical="center" wrapText="1"/>
    </xf>
    <xf numFmtId="167" fontId="7" fillId="3" borderId="50" xfId="0" applyNumberFormat="1" applyFont="1" applyFill="1" applyBorder="1" applyAlignment="1">
      <alignment horizontal="center" vertical="center" wrapText="1"/>
    </xf>
    <xf numFmtId="167" fontId="7" fillId="3" borderId="25" xfId="0" applyNumberFormat="1" applyFont="1" applyFill="1" applyBorder="1" applyAlignment="1">
      <alignment horizontal="center" vertical="center" wrapText="1"/>
    </xf>
    <xf numFmtId="167" fontId="7" fillId="3" borderId="24" xfId="0" applyNumberFormat="1" applyFont="1" applyFill="1" applyBorder="1" applyAlignment="1">
      <alignment horizontal="center" vertical="center" wrapText="1"/>
    </xf>
    <xf numFmtId="167" fontId="7" fillId="3" borderId="51" xfId="0" applyNumberFormat="1" applyFont="1" applyFill="1" applyBorder="1" applyAlignment="1">
      <alignment horizontal="center" vertical="center" wrapText="1"/>
    </xf>
    <xf numFmtId="167" fontId="7" fillId="3" borderId="44" xfId="0" applyNumberFormat="1" applyFont="1" applyFill="1" applyBorder="1" applyAlignment="1">
      <alignment horizontal="center" vertical="center" wrapText="1"/>
    </xf>
    <xf numFmtId="167" fontId="7" fillId="3" borderId="40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167" fontId="4" fillId="0" borderId="51" xfId="0" applyNumberFormat="1" applyFont="1" applyBorder="1" applyAlignment="1">
      <alignment horizontal="center" vertical="center" wrapText="1"/>
    </xf>
    <xf numFmtId="167" fontId="4" fillId="0" borderId="46" xfId="0" applyNumberFormat="1" applyFont="1" applyBorder="1" applyAlignment="1">
      <alignment horizontal="center" vertical="center" wrapText="1"/>
    </xf>
    <xf numFmtId="167" fontId="4" fillId="0" borderId="30" xfId="0" applyNumberFormat="1" applyFont="1" applyBorder="1" applyAlignment="1">
      <alignment horizontal="center" vertical="center" wrapText="1"/>
    </xf>
    <xf numFmtId="167" fontId="4" fillId="0" borderId="50" xfId="0" applyNumberFormat="1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center" vertical="center" wrapText="1"/>
    </xf>
    <xf numFmtId="167" fontId="7" fillId="3" borderId="9" xfId="0" applyNumberFormat="1" applyFont="1" applyFill="1" applyBorder="1" applyAlignment="1">
      <alignment horizontal="center" vertical="center" wrapText="1"/>
    </xf>
    <xf numFmtId="167" fontId="7" fillId="3" borderId="18" xfId="0" applyNumberFormat="1" applyFont="1" applyFill="1" applyBorder="1" applyAlignment="1">
      <alignment horizontal="center" vertical="center" wrapText="1"/>
    </xf>
    <xf numFmtId="167" fontId="7" fillId="3" borderId="15" xfId="0" applyNumberFormat="1" applyFont="1" applyFill="1" applyBorder="1" applyAlignment="1">
      <alignment horizontal="center" vertical="center" wrapText="1"/>
    </xf>
    <xf numFmtId="167" fontId="7" fillId="3" borderId="5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20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167" fontId="9" fillId="3" borderId="9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167" fontId="9" fillId="3" borderId="25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167" fontId="3" fillId="0" borderId="25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7" fontId="3" fillId="2" borderId="47" xfId="0" applyNumberFormat="1" applyFont="1" applyFill="1" applyBorder="1" applyAlignment="1">
      <alignment horizontal="center" vertical="center" wrapText="1"/>
    </xf>
    <xf numFmtId="167" fontId="3" fillId="2" borderId="25" xfId="0" applyNumberFormat="1" applyFont="1" applyFill="1" applyBorder="1" applyAlignment="1">
      <alignment horizontal="center" vertical="center" wrapText="1"/>
    </xf>
    <xf numFmtId="167" fontId="3" fillId="0" borderId="47" xfId="0" applyNumberFormat="1" applyFont="1" applyBorder="1" applyAlignment="1">
      <alignment horizontal="center" vertical="center" wrapText="1"/>
    </xf>
    <xf numFmtId="167" fontId="4" fillId="2" borderId="15" xfId="0" applyNumberFormat="1" applyFont="1" applyFill="1" applyBorder="1" applyAlignment="1">
      <alignment horizontal="center" vertical="center" wrapText="1"/>
    </xf>
    <xf numFmtId="167" fontId="4" fillId="2" borderId="8" xfId="0" applyNumberFormat="1" applyFont="1" applyFill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167" fontId="3" fillId="2" borderId="9" xfId="0" applyNumberFormat="1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41" xfId="0" applyNumberFormat="1" applyFont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0"/>
  <sheetViews>
    <sheetView view="pageBreakPreview" zoomScaleNormal="85" zoomScaleSheetLayoutView="100" workbookViewId="0" topLeftCell="A1">
      <selection activeCell="A1" sqref="A1:A3"/>
    </sheetView>
  </sheetViews>
  <sheetFormatPr defaultColWidth="9.140625" defaultRowHeight="12.75"/>
  <cols>
    <col min="1" max="1" width="12.00390625" style="0" customWidth="1"/>
    <col min="12" max="12" width="10.7109375" style="0" customWidth="1"/>
  </cols>
  <sheetData>
    <row r="1" spans="1:11" s="14" customFormat="1" ht="15.75" customHeight="1" thickTop="1">
      <c r="A1" s="50"/>
      <c r="B1" s="70" t="s">
        <v>0</v>
      </c>
      <c r="C1" s="71"/>
      <c r="D1" s="70" t="s">
        <v>25</v>
      </c>
      <c r="E1" s="71"/>
      <c r="F1" s="81" t="s">
        <v>1</v>
      </c>
      <c r="G1" s="82"/>
      <c r="H1" s="82"/>
      <c r="I1" s="82"/>
      <c r="J1" s="82"/>
      <c r="K1" s="83"/>
    </row>
    <row r="2" spans="1:11" s="14" customFormat="1" ht="14.25">
      <c r="A2" s="51"/>
      <c r="B2" s="72"/>
      <c r="C2" s="49"/>
      <c r="D2" s="72"/>
      <c r="E2" s="49"/>
      <c r="F2" s="87" t="s">
        <v>2</v>
      </c>
      <c r="G2" s="90"/>
      <c r="H2" s="87" t="s">
        <v>3</v>
      </c>
      <c r="I2" s="88"/>
      <c r="J2" s="88"/>
      <c r="K2" s="89"/>
    </row>
    <row r="3" spans="1:11" s="14" customFormat="1" ht="15.75" customHeight="1" thickBot="1">
      <c r="A3" s="52"/>
      <c r="B3" s="68" t="s">
        <v>4</v>
      </c>
      <c r="C3" s="69"/>
      <c r="D3" s="68"/>
      <c r="E3" s="69"/>
      <c r="F3" s="84"/>
      <c r="G3" s="86"/>
      <c r="H3" s="84" t="s">
        <v>5</v>
      </c>
      <c r="I3" s="86"/>
      <c r="J3" s="84" t="s">
        <v>6</v>
      </c>
      <c r="K3" s="85"/>
    </row>
    <row r="4" spans="1:11" s="14" customFormat="1" ht="25.5">
      <c r="A4" s="15"/>
      <c r="B4" s="16" t="s">
        <v>7</v>
      </c>
      <c r="C4" s="17" t="s">
        <v>8</v>
      </c>
      <c r="D4" s="18" t="s">
        <v>26</v>
      </c>
      <c r="E4" s="19" t="s">
        <v>9</v>
      </c>
      <c r="F4" s="20" t="s">
        <v>7</v>
      </c>
      <c r="G4" s="21" t="s">
        <v>8</v>
      </c>
      <c r="H4" s="22" t="s">
        <v>26</v>
      </c>
      <c r="I4" s="21" t="s">
        <v>10</v>
      </c>
      <c r="J4" s="22" t="s">
        <v>26</v>
      </c>
      <c r="K4" s="23" t="s">
        <v>10</v>
      </c>
    </row>
    <row r="5" spans="1:11" s="14" customFormat="1" ht="15" thickBot="1">
      <c r="A5" s="33">
        <v>1</v>
      </c>
      <c r="B5" s="34">
        <v>2</v>
      </c>
      <c r="C5" s="30">
        <v>3</v>
      </c>
      <c r="D5" s="34">
        <v>4</v>
      </c>
      <c r="E5" s="30">
        <v>5</v>
      </c>
      <c r="F5" s="28">
        <v>6</v>
      </c>
      <c r="G5" s="35">
        <v>7</v>
      </c>
      <c r="H5" s="36">
        <v>8</v>
      </c>
      <c r="I5" s="35">
        <v>9</v>
      </c>
      <c r="J5" s="36">
        <v>10</v>
      </c>
      <c r="K5" s="27">
        <v>11</v>
      </c>
    </row>
    <row r="6" spans="1:11" s="2" customFormat="1" ht="13.5" customHeight="1" thickTop="1">
      <c r="A6" s="7"/>
      <c r="B6" s="73">
        <v>299</v>
      </c>
      <c r="C6" s="74"/>
      <c r="D6" s="150">
        <v>457</v>
      </c>
      <c r="E6" s="148">
        <v>0</v>
      </c>
      <c r="F6" s="149">
        <f>SUM(H6+I6)</f>
        <v>11243</v>
      </c>
      <c r="G6" s="146">
        <f>SUM(J6+K6)</f>
        <v>0</v>
      </c>
      <c r="H6" s="147">
        <v>10381</v>
      </c>
      <c r="I6" s="146">
        <v>862</v>
      </c>
      <c r="J6" s="147">
        <v>0</v>
      </c>
      <c r="K6" s="137">
        <v>0</v>
      </c>
    </row>
    <row r="7" spans="1:11" s="2" customFormat="1" ht="13.5" customHeight="1">
      <c r="A7" s="3" t="s">
        <v>11</v>
      </c>
      <c r="B7" s="66"/>
      <c r="C7" s="67"/>
      <c r="D7" s="101"/>
      <c r="E7" s="108"/>
      <c r="F7" s="111"/>
      <c r="G7" s="114"/>
      <c r="H7" s="117"/>
      <c r="I7" s="114"/>
      <c r="J7" s="117"/>
      <c r="K7" s="104"/>
    </row>
    <row r="8" spans="1:11" s="2" customFormat="1" ht="16.5" thickBot="1">
      <c r="A8" s="8"/>
      <c r="B8" s="48">
        <v>299</v>
      </c>
      <c r="C8" s="42"/>
      <c r="D8" s="106"/>
      <c r="E8" s="109"/>
      <c r="F8" s="112"/>
      <c r="G8" s="115"/>
      <c r="H8" s="120"/>
      <c r="I8" s="115"/>
      <c r="J8" s="120"/>
      <c r="K8" s="119"/>
    </row>
    <row r="9" spans="1:11" s="2" customFormat="1" ht="13.5" customHeight="1">
      <c r="A9" s="9"/>
      <c r="B9" s="60">
        <v>431</v>
      </c>
      <c r="C9" s="61"/>
      <c r="D9" s="124">
        <v>622</v>
      </c>
      <c r="E9" s="127">
        <v>0</v>
      </c>
      <c r="F9" s="130">
        <f>SUM(H9+I9)</f>
        <v>15221</v>
      </c>
      <c r="G9" s="133">
        <f>SUM(J9+K9)</f>
        <v>0</v>
      </c>
      <c r="H9" s="121">
        <v>13995</v>
      </c>
      <c r="I9" s="133">
        <v>1226</v>
      </c>
      <c r="J9" s="121">
        <v>0</v>
      </c>
      <c r="K9" s="97">
        <v>0</v>
      </c>
    </row>
    <row r="10" spans="1:11" s="2" customFormat="1" ht="13.5" customHeight="1">
      <c r="A10" s="4" t="s">
        <v>12</v>
      </c>
      <c r="B10" s="62"/>
      <c r="C10" s="63"/>
      <c r="D10" s="125"/>
      <c r="E10" s="128"/>
      <c r="F10" s="131"/>
      <c r="G10" s="134"/>
      <c r="H10" s="122"/>
      <c r="I10" s="134"/>
      <c r="J10" s="122"/>
      <c r="K10" s="98"/>
    </row>
    <row r="11" spans="1:11" s="2" customFormat="1" ht="15" thickBot="1">
      <c r="A11" s="10"/>
      <c r="B11" s="47">
        <v>85</v>
      </c>
      <c r="C11" s="40">
        <v>346</v>
      </c>
      <c r="D11" s="126"/>
      <c r="E11" s="129"/>
      <c r="F11" s="132"/>
      <c r="G11" s="135"/>
      <c r="H11" s="123"/>
      <c r="I11" s="135"/>
      <c r="J11" s="123"/>
      <c r="K11" s="99"/>
    </row>
    <row r="12" spans="1:11" s="2" customFormat="1" ht="13.5" customHeight="1">
      <c r="A12" s="11"/>
      <c r="B12" s="64">
        <v>203</v>
      </c>
      <c r="C12" s="65"/>
      <c r="D12" s="100">
        <v>203</v>
      </c>
      <c r="E12" s="107">
        <v>0</v>
      </c>
      <c r="F12" s="110">
        <f>SUM(H12+I12)</f>
        <v>2857</v>
      </c>
      <c r="G12" s="113">
        <f>SUM(J12+K12)</f>
        <v>632</v>
      </c>
      <c r="H12" s="116">
        <v>2516</v>
      </c>
      <c r="I12" s="113">
        <v>341</v>
      </c>
      <c r="J12" s="116">
        <v>479</v>
      </c>
      <c r="K12" s="103">
        <v>153</v>
      </c>
    </row>
    <row r="13" spans="1:11" s="2" customFormat="1" ht="13.5" customHeight="1">
      <c r="A13" s="3" t="s">
        <v>13</v>
      </c>
      <c r="B13" s="66"/>
      <c r="C13" s="67"/>
      <c r="D13" s="101"/>
      <c r="E13" s="108"/>
      <c r="F13" s="111"/>
      <c r="G13" s="114"/>
      <c r="H13" s="117"/>
      <c r="I13" s="114"/>
      <c r="J13" s="117"/>
      <c r="K13" s="104"/>
    </row>
    <row r="14" spans="1:11" s="2" customFormat="1" ht="15" thickBot="1">
      <c r="A14" s="12"/>
      <c r="B14" s="48">
        <v>151</v>
      </c>
      <c r="C14" s="42">
        <v>52</v>
      </c>
      <c r="D14" s="106"/>
      <c r="E14" s="109"/>
      <c r="F14" s="112"/>
      <c r="G14" s="115"/>
      <c r="H14" s="120"/>
      <c r="I14" s="115"/>
      <c r="J14" s="120"/>
      <c r="K14" s="119"/>
    </row>
    <row r="15" spans="1:11" s="2" customFormat="1" ht="13.5" customHeight="1">
      <c r="A15" s="9"/>
      <c r="B15" s="60">
        <v>315</v>
      </c>
      <c r="C15" s="61"/>
      <c r="D15" s="124">
        <v>298</v>
      </c>
      <c r="E15" s="127">
        <v>19</v>
      </c>
      <c r="F15" s="130">
        <f>SUM(H15+I15)</f>
        <v>7429</v>
      </c>
      <c r="G15" s="133">
        <f>SUM(J15+K15)</f>
        <v>67</v>
      </c>
      <c r="H15" s="121">
        <v>7429</v>
      </c>
      <c r="I15" s="133">
        <v>0</v>
      </c>
      <c r="J15" s="121">
        <v>67</v>
      </c>
      <c r="K15" s="97">
        <v>0</v>
      </c>
    </row>
    <row r="16" spans="1:11" s="2" customFormat="1" ht="13.5" customHeight="1">
      <c r="A16" s="4" t="s">
        <v>14</v>
      </c>
      <c r="B16" s="62"/>
      <c r="C16" s="63"/>
      <c r="D16" s="125"/>
      <c r="E16" s="128"/>
      <c r="F16" s="131"/>
      <c r="G16" s="134"/>
      <c r="H16" s="122"/>
      <c r="I16" s="134"/>
      <c r="J16" s="122"/>
      <c r="K16" s="98"/>
    </row>
    <row r="17" spans="1:11" s="2" customFormat="1" ht="15" thickBot="1">
      <c r="A17" s="10"/>
      <c r="B17" s="47">
        <v>307</v>
      </c>
      <c r="C17" s="40">
        <v>8</v>
      </c>
      <c r="D17" s="126"/>
      <c r="E17" s="129"/>
      <c r="F17" s="132"/>
      <c r="G17" s="135"/>
      <c r="H17" s="123"/>
      <c r="I17" s="135"/>
      <c r="J17" s="123"/>
      <c r="K17" s="99"/>
    </row>
    <row r="18" spans="1:11" s="2" customFormat="1" ht="13.5" customHeight="1">
      <c r="A18" s="11"/>
      <c r="B18" s="64">
        <v>334</v>
      </c>
      <c r="C18" s="65"/>
      <c r="D18" s="100">
        <v>465</v>
      </c>
      <c r="E18" s="107">
        <v>0</v>
      </c>
      <c r="F18" s="110">
        <f>SUM(H18+I18)</f>
        <v>0</v>
      </c>
      <c r="G18" s="113">
        <f>SUM(J18+K18)</f>
        <v>6681</v>
      </c>
      <c r="H18" s="116">
        <v>0</v>
      </c>
      <c r="I18" s="113">
        <v>0</v>
      </c>
      <c r="J18" s="116">
        <v>6071</v>
      </c>
      <c r="K18" s="103">
        <v>610</v>
      </c>
    </row>
    <row r="19" spans="1:11" s="2" customFormat="1" ht="13.5" customHeight="1">
      <c r="A19" s="3" t="s">
        <v>15</v>
      </c>
      <c r="B19" s="66"/>
      <c r="C19" s="67"/>
      <c r="D19" s="101"/>
      <c r="E19" s="108"/>
      <c r="F19" s="111"/>
      <c r="G19" s="114"/>
      <c r="H19" s="117"/>
      <c r="I19" s="114"/>
      <c r="J19" s="117"/>
      <c r="K19" s="104"/>
    </row>
    <row r="20" spans="1:11" s="2" customFormat="1" ht="15" thickBot="1">
      <c r="A20" s="12"/>
      <c r="B20" s="48"/>
      <c r="C20" s="42">
        <v>334</v>
      </c>
      <c r="D20" s="106"/>
      <c r="E20" s="109"/>
      <c r="F20" s="112"/>
      <c r="G20" s="115"/>
      <c r="H20" s="120"/>
      <c r="I20" s="115"/>
      <c r="J20" s="120"/>
      <c r="K20" s="119"/>
    </row>
    <row r="21" spans="1:11" s="2" customFormat="1" ht="13.5" customHeight="1">
      <c r="A21" s="11"/>
      <c r="B21" s="64">
        <v>499</v>
      </c>
      <c r="C21" s="65"/>
      <c r="D21" s="100">
        <v>1064</v>
      </c>
      <c r="E21" s="107">
        <v>0</v>
      </c>
      <c r="F21" s="110">
        <f>SUM(H21+I21)</f>
        <v>4516</v>
      </c>
      <c r="G21" s="113">
        <f>SUM(J21+K21)</f>
        <v>3181</v>
      </c>
      <c r="H21" s="116">
        <v>4444</v>
      </c>
      <c r="I21" s="113">
        <v>72</v>
      </c>
      <c r="J21" s="116">
        <v>3131</v>
      </c>
      <c r="K21" s="103">
        <v>50</v>
      </c>
    </row>
    <row r="22" spans="1:11" s="2" customFormat="1" ht="13.5" customHeight="1">
      <c r="A22" s="3" t="s">
        <v>16</v>
      </c>
      <c r="B22" s="66"/>
      <c r="C22" s="67"/>
      <c r="D22" s="101"/>
      <c r="E22" s="108"/>
      <c r="F22" s="111"/>
      <c r="G22" s="114"/>
      <c r="H22" s="117"/>
      <c r="I22" s="114"/>
      <c r="J22" s="117"/>
      <c r="K22" s="104"/>
    </row>
    <row r="23" spans="1:11" s="2" customFormat="1" ht="15" thickBot="1">
      <c r="A23" s="12"/>
      <c r="B23" s="48">
        <v>246</v>
      </c>
      <c r="C23" s="42">
        <v>253</v>
      </c>
      <c r="D23" s="106"/>
      <c r="E23" s="109"/>
      <c r="F23" s="112"/>
      <c r="G23" s="115"/>
      <c r="H23" s="120"/>
      <c r="I23" s="115"/>
      <c r="J23" s="120"/>
      <c r="K23" s="119"/>
    </row>
    <row r="24" spans="1:11" s="2" customFormat="1" ht="13.5" customHeight="1">
      <c r="A24" s="9"/>
      <c r="B24" s="60">
        <v>145</v>
      </c>
      <c r="C24" s="61"/>
      <c r="D24" s="124">
        <v>330</v>
      </c>
      <c r="E24" s="127">
        <v>0</v>
      </c>
      <c r="F24" s="130">
        <f>SUM(H24+I24)</f>
        <v>1229</v>
      </c>
      <c r="G24" s="133">
        <f>SUM(J24+K24)</f>
        <v>2611</v>
      </c>
      <c r="H24" s="121">
        <v>1229</v>
      </c>
      <c r="I24" s="133">
        <v>0</v>
      </c>
      <c r="J24" s="121">
        <v>2611</v>
      </c>
      <c r="K24" s="97">
        <v>0</v>
      </c>
    </row>
    <row r="25" spans="1:11" s="2" customFormat="1" ht="13.5" customHeight="1">
      <c r="A25" s="4" t="s">
        <v>17</v>
      </c>
      <c r="B25" s="62"/>
      <c r="C25" s="63"/>
      <c r="D25" s="125"/>
      <c r="E25" s="128"/>
      <c r="F25" s="131"/>
      <c r="G25" s="134"/>
      <c r="H25" s="122"/>
      <c r="I25" s="134"/>
      <c r="J25" s="122"/>
      <c r="K25" s="98"/>
    </row>
    <row r="26" spans="1:11" s="2" customFormat="1" ht="15" thickBot="1">
      <c r="A26" s="10"/>
      <c r="B26" s="47">
        <v>53</v>
      </c>
      <c r="C26" s="40">
        <v>92</v>
      </c>
      <c r="D26" s="126"/>
      <c r="E26" s="129"/>
      <c r="F26" s="132"/>
      <c r="G26" s="135"/>
      <c r="H26" s="123"/>
      <c r="I26" s="135"/>
      <c r="J26" s="123"/>
      <c r="K26" s="99"/>
    </row>
    <row r="27" spans="1:11" s="2" customFormat="1" ht="13.5" customHeight="1">
      <c r="A27" s="11"/>
      <c r="B27" s="64">
        <v>382</v>
      </c>
      <c r="C27" s="65"/>
      <c r="D27" s="100">
        <v>656</v>
      </c>
      <c r="E27" s="107">
        <v>53</v>
      </c>
      <c r="F27" s="110">
        <f>SUM(H27+I27)</f>
        <v>12150</v>
      </c>
      <c r="G27" s="113">
        <f>SUM(J27+K27)</f>
        <v>0</v>
      </c>
      <c r="H27" s="116">
        <v>10850</v>
      </c>
      <c r="I27" s="113">
        <v>1300</v>
      </c>
      <c r="J27" s="116">
        <v>0</v>
      </c>
      <c r="K27" s="103">
        <v>0</v>
      </c>
    </row>
    <row r="28" spans="1:11" s="2" customFormat="1" ht="13.5" customHeight="1">
      <c r="A28" s="3" t="s">
        <v>18</v>
      </c>
      <c r="B28" s="66"/>
      <c r="C28" s="67"/>
      <c r="D28" s="101"/>
      <c r="E28" s="108"/>
      <c r="F28" s="111"/>
      <c r="G28" s="114"/>
      <c r="H28" s="117"/>
      <c r="I28" s="114"/>
      <c r="J28" s="117"/>
      <c r="K28" s="104"/>
    </row>
    <row r="29" spans="1:11" s="2" customFormat="1" ht="15" thickBot="1">
      <c r="A29" s="12"/>
      <c r="B29" s="48">
        <v>382</v>
      </c>
      <c r="C29" s="42"/>
      <c r="D29" s="106"/>
      <c r="E29" s="109"/>
      <c r="F29" s="112"/>
      <c r="G29" s="115"/>
      <c r="H29" s="120"/>
      <c r="I29" s="115"/>
      <c r="J29" s="120"/>
      <c r="K29" s="119"/>
    </row>
    <row r="30" spans="1:11" s="2" customFormat="1" ht="13.5" customHeight="1">
      <c r="A30" s="11"/>
      <c r="B30" s="64">
        <v>344</v>
      </c>
      <c r="C30" s="65"/>
      <c r="D30" s="100">
        <v>352</v>
      </c>
      <c r="E30" s="107">
        <v>124</v>
      </c>
      <c r="F30" s="110">
        <v>3949</v>
      </c>
      <c r="G30" s="113">
        <v>5709</v>
      </c>
      <c r="H30" s="116">
        <v>3949</v>
      </c>
      <c r="I30" s="113">
        <v>0</v>
      </c>
      <c r="J30" s="116">
        <v>5709</v>
      </c>
      <c r="K30" s="103">
        <v>0</v>
      </c>
    </row>
    <row r="31" spans="1:11" s="2" customFormat="1" ht="13.5" customHeight="1">
      <c r="A31" s="3" t="s">
        <v>19</v>
      </c>
      <c r="B31" s="66"/>
      <c r="C31" s="67"/>
      <c r="D31" s="101"/>
      <c r="E31" s="108"/>
      <c r="F31" s="111"/>
      <c r="G31" s="114"/>
      <c r="H31" s="117"/>
      <c r="I31" s="114"/>
      <c r="J31" s="117"/>
      <c r="K31" s="104"/>
    </row>
    <row r="32" spans="1:11" s="2" customFormat="1" ht="15" thickBot="1">
      <c r="A32" s="12"/>
      <c r="B32" s="48">
        <v>157</v>
      </c>
      <c r="C32" s="42">
        <v>187</v>
      </c>
      <c r="D32" s="106"/>
      <c r="E32" s="109"/>
      <c r="F32" s="112"/>
      <c r="G32" s="115"/>
      <c r="H32" s="120"/>
      <c r="I32" s="115"/>
      <c r="J32" s="120"/>
      <c r="K32" s="119"/>
    </row>
    <row r="33" spans="1:11" s="2" customFormat="1" ht="13.5" customHeight="1">
      <c r="A33" s="11"/>
      <c r="B33" s="64">
        <v>148</v>
      </c>
      <c r="C33" s="65"/>
      <c r="D33" s="100">
        <v>158</v>
      </c>
      <c r="E33" s="107">
        <v>45</v>
      </c>
      <c r="F33" s="110">
        <f>SUM(H33+I33)</f>
        <v>3540</v>
      </c>
      <c r="G33" s="113">
        <f>SUM(J33+K33)</f>
        <v>1157</v>
      </c>
      <c r="H33" s="116">
        <v>3283</v>
      </c>
      <c r="I33" s="113">
        <v>257</v>
      </c>
      <c r="J33" s="116">
        <v>1121</v>
      </c>
      <c r="K33" s="103">
        <v>36</v>
      </c>
    </row>
    <row r="34" spans="1:11" s="2" customFormat="1" ht="13.5" customHeight="1">
      <c r="A34" s="3" t="s">
        <v>20</v>
      </c>
      <c r="B34" s="66"/>
      <c r="C34" s="67"/>
      <c r="D34" s="101"/>
      <c r="E34" s="108"/>
      <c r="F34" s="111"/>
      <c r="G34" s="114"/>
      <c r="H34" s="117"/>
      <c r="I34" s="114"/>
      <c r="J34" s="117"/>
      <c r="K34" s="104"/>
    </row>
    <row r="35" spans="1:11" s="2" customFormat="1" ht="15" thickBot="1">
      <c r="A35" s="12"/>
      <c r="B35" s="48">
        <v>87</v>
      </c>
      <c r="C35" s="42">
        <v>61</v>
      </c>
      <c r="D35" s="106"/>
      <c r="E35" s="109"/>
      <c r="F35" s="112"/>
      <c r="G35" s="115"/>
      <c r="H35" s="120"/>
      <c r="I35" s="115"/>
      <c r="J35" s="120"/>
      <c r="K35" s="119"/>
    </row>
    <row r="36" spans="1:11" s="2" customFormat="1" ht="13.5" customHeight="1">
      <c r="A36" s="9"/>
      <c r="B36" s="60">
        <v>199</v>
      </c>
      <c r="C36" s="61"/>
      <c r="D36" s="124">
        <v>148</v>
      </c>
      <c r="E36" s="127">
        <v>51</v>
      </c>
      <c r="F36" s="130">
        <f>SUM(H36+I36)</f>
        <v>2955</v>
      </c>
      <c r="G36" s="133">
        <f>SUM(J36+K36)</f>
        <v>498</v>
      </c>
      <c r="H36" s="121">
        <v>2303</v>
      </c>
      <c r="I36" s="133">
        <v>652</v>
      </c>
      <c r="J36" s="121">
        <v>393</v>
      </c>
      <c r="K36" s="97">
        <v>105</v>
      </c>
    </row>
    <row r="37" spans="1:11" s="2" customFormat="1" ht="13.5" customHeight="1">
      <c r="A37" s="4" t="s">
        <v>21</v>
      </c>
      <c r="B37" s="62"/>
      <c r="C37" s="63"/>
      <c r="D37" s="125"/>
      <c r="E37" s="128"/>
      <c r="F37" s="131"/>
      <c r="G37" s="134"/>
      <c r="H37" s="122"/>
      <c r="I37" s="134"/>
      <c r="J37" s="122"/>
      <c r="K37" s="98"/>
    </row>
    <row r="38" spans="1:11" s="2" customFormat="1" ht="15" thickBot="1">
      <c r="A38" s="10"/>
      <c r="B38" s="47">
        <v>171</v>
      </c>
      <c r="C38" s="40">
        <v>28</v>
      </c>
      <c r="D38" s="126"/>
      <c r="E38" s="129"/>
      <c r="F38" s="132"/>
      <c r="G38" s="135"/>
      <c r="H38" s="123"/>
      <c r="I38" s="135"/>
      <c r="J38" s="123"/>
      <c r="K38" s="99"/>
    </row>
    <row r="39" spans="1:11" s="2" customFormat="1" ht="13.5" customHeight="1">
      <c r="A39" s="11"/>
      <c r="B39" s="64">
        <v>1592</v>
      </c>
      <c r="C39" s="65"/>
      <c r="D39" s="100">
        <v>3720</v>
      </c>
      <c r="E39" s="107">
        <v>315</v>
      </c>
      <c r="F39" s="110">
        <f>SUM(H39+I39)</f>
        <v>8253</v>
      </c>
      <c r="G39" s="113">
        <f>SUM(J39+K39)</f>
        <v>41332</v>
      </c>
      <c r="H39" s="116">
        <v>7771</v>
      </c>
      <c r="I39" s="113">
        <v>482</v>
      </c>
      <c r="J39" s="116">
        <v>38916</v>
      </c>
      <c r="K39" s="103">
        <v>2416</v>
      </c>
    </row>
    <row r="40" spans="1:11" s="2" customFormat="1" ht="13.5" customHeight="1">
      <c r="A40" s="3" t="s">
        <v>23</v>
      </c>
      <c r="B40" s="66"/>
      <c r="C40" s="67"/>
      <c r="D40" s="101"/>
      <c r="E40" s="108"/>
      <c r="F40" s="111"/>
      <c r="G40" s="114"/>
      <c r="H40" s="117"/>
      <c r="I40" s="114"/>
      <c r="J40" s="117"/>
      <c r="K40" s="104"/>
    </row>
    <row r="41" spans="1:11" s="2" customFormat="1" ht="15" thickBot="1">
      <c r="A41" s="12"/>
      <c r="B41" s="48">
        <v>265</v>
      </c>
      <c r="C41" s="42">
        <v>1327</v>
      </c>
      <c r="D41" s="106"/>
      <c r="E41" s="109"/>
      <c r="F41" s="112"/>
      <c r="G41" s="115"/>
      <c r="H41" s="120"/>
      <c r="I41" s="115"/>
      <c r="J41" s="120"/>
      <c r="K41" s="119"/>
    </row>
    <row r="42" spans="1:11" s="2" customFormat="1" ht="13.5" customHeight="1">
      <c r="A42" s="9"/>
      <c r="B42" s="60">
        <v>1357</v>
      </c>
      <c r="C42" s="61"/>
      <c r="D42" s="124">
        <v>1622</v>
      </c>
      <c r="E42" s="127">
        <v>0</v>
      </c>
      <c r="F42" s="130">
        <f>SUM(H42+I42)</f>
        <v>42411</v>
      </c>
      <c r="G42" s="133">
        <f>SUM(J42+K42)</f>
        <v>4642</v>
      </c>
      <c r="H42" s="121">
        <v>42411</v>
      </c>
      <c r="I42" s="133">
        <v>0</v>
      </c>
      <c r="J42" s="121">
        <v>4642</v>
      </c>
      <c r="K42" s="97">
        <v>0</v>
      </c>
    </row>
    <row r="43" spans="1:11" s="2" customFormat="1" ht="13.5" customHeight="1">
      <c r="A43" s="4" t="s">
        <v>24</v>
      </c>
      <c r="B43" s="62"/>
      <c r="C43" s="63"/>
      <c r="D43" s="125"/>
      <c r="E43" s="128"/>
      <c r="F43" s="131"/>
      <c r="G43" s="134"/>
      <c r="H43" s="122"/>
      <c r="I43" s="134"/>
      <c r="J43" s="122"/>
      <c r="K43" s="98"/>
    </row>
    <row r="44" spans="1:11" s="2" customFormat="1" ht="15" thickBot="1">
      <c r="A44" s="10"/>
      <c r="B44" s="47">
        <v>1125</v>
      </c>
      <c r="C44" s="40">
        <v>232</v>
      </c>
      <c r="D44" s="126"/>
      <c r="E44" s="129"/>
      <c r="F44" s="132"/>
      <c r="G44" s="135"/>
      <c r="H44" s="123"/>
      <c r="I44" s="135"/>
      <c r="J44" s="123"/>
      <c r="K44" s="99"/>
    </row>
    <row r="45" spans="1:11" s="2" customFormat="1" ht="13.5" customHeight="1">
      <c r="A45" s="11"/>
      <c r="B45" s="64">
        <v>940</v>
      </c>
      <c r="C45" s="65"/>
      <c r="D45" s="100">
        <v>3566</v>
      </c>
      <c r="E45" s="107">
        <v>0</v>
      </c>
      <c r="F45" s="110">
        <f>SUM(H45+I45)</f>
        <v>22092</v>
      </c>
      <c r="G45" s="113">
        <f>SUM(J45+K45)</f>
        <v>17661</v>
      </c>
      <c r="H45" s="116">
        <v>22092</v>
      </c>
      <c r="I45" s="113">
        <v>0</v>
      </c>
      <c r="J45" s="116">
        <v>17661</v>
      </c>
      <c r="K45" s="103">
        <v>0</v>
      </c>
    </row>
    <row r="46" spans="1:11" s="2" customFormat="1" ht="13.5" customHeight="1">
      <c r="A46" s="3" t="s">
        <v>22</v>
      </c>
      <c r="B46" s="66"/>
      <c r="C46" s="67"/>
      <c r="D46" s="101"/>
      <c r="E46" s="108"/>
      <c r="F46" s="111"/>
      <c r="G46" s="114"/>
      <c r="H46" s="117"/>
      <c r="I46" s="114"/>
      <c r="J46" s="117"/>
      <c r="K46" s="104"/>
    </row>
    <row r="47" spans="1:11" s="2" customFormat="1" ht="15" thickBot="1">
      <c r="A47" s="13"/>
      <c r="B47" s="46">
        <v>507</v>
      </c>
      <c r="C47" s="38">
        <v>433</v>
      </c>
      <c r="D47" s="102"/>
      <c r="E47" s="144"/>
      <c r="F47" s="145"/>
      <c r="G47" s="136"/>
      <c r="H47" s="118"/>
      <c r="I47" s="136"/>
      <c r="J47" s="118"/>
      <c r="K47" s="105"/>
    </row>
    <row r="48" spans="1:11" s="2" customFormat="1" ht="13.5" customHeight="1" thickTop="1">
      <c r="A48" s="53" t="s">
        <v>27</v>
      </c>
      <c r="B48" s="56">
        <f>SUM(B6+B9+B12+B15+B18+B21+B24+B27+B30+B33+B36+B39+B42+B45)</f>
        <v>7188</v>
      </c>
      <c r="C48" s="57"/>
      <c r="D48" s="75">
        <f aca="true" t="shared" si="0" ref="D48:K48">SUM(D6:D47)</f>
        <v>13661</v>
      </c>
      <c r="E48" s="78">
        <f t="shared" si="0"/>
        <v>607</v>
      </c>
      <c r="F48" s="138">
        <f t="shared" si="0"/>
        <v>137845</v>
      </c>
      <c r="G48" s="141">
        <f t="shared" si="0"/>
        <v>84171</v>
      </c>
      <c r="H48" s="94">
        <f t="shared" si="0"/>
        <v>132653</v>
      </c>
      <c r="I48" s="141">
        <f t="shared" si="0"/>
        <v>5192</v>
      </c>
      <c r="J48" s="94">
        <f t="shared" si="0"/>
        <v>80801</v>
      </c>
      <c r="K48" s="91">
        <f t="shared" si="0"/>
        <v>3370</v>
      </c>
    </row>
    <row r="49" spans="1:11" s="2" customFormat="1" ht="14.25" customHeight="1">
      <c r="A49" s="54"/>
      <c r="B49" s="58"/>
      <c r="C49" s="59"/>
      <c r="D49" s="76"/>
      <c r="E49" s="79"/>
      <c r="F49" s="139"/>
      <c r="G49" s="142"/>
      <c r="H49" s="95"/>
      <c r="I49" s="142"/>
      <c r="J49" s="95"/>
      <c r="K49" s="92"/>
    </row>
    <row r="50" spans="1:11" s="2" customFormat="1" ht="15" thickBot="1">
      <c r="A50" s="55"/>
      <c r="B50" s="24">
        <f>SUM(B8+B11+B14+B17+B20+B23+B26+B29+B32+B35+B38+B41+B44+B47)</f>
        <v>3835</v>
      </c>
      <c r="C50" s="25">
        <f>SUM(C8+C11+C14+C17+C20+C23+C26+C29+C32+C35+C38+C41+C44+C47)</f>
        <v>3353</v>
      </c>
      <c r="D50" s="77"/>
      <c r="E50" s="80"/>
      <c r="F50" s="140"/>
      <c r="G50" s="143"/>
      <c r="H50" s="96"/>
      <c r="I50" s="143"/>
      <c r="J50" s="96"/>
      <c r="K50" s="93"/>
    </row>
    <row r="51" s="1" customFormat="1" ht="12.75"/>
  </sheetData>
  <mergeCells count="145">
    <mergeCell ref="D15:D17"/>
    <mergeCell ref="E15:E17"/>
    <mergeCell ref="I6:I8"/>
    <mergeCell ref="D12:D14"/>
    <mergeCell ref="E12:E14"/>
    <mergeCell ref="F12:F14"/>
    <mergeCell ref="G12:G14"/>
    <mergeCell ref="H12:H14"/>
    <mergeCell ref="I12:I14"/>
    <mergeCell ref="D6:D8"/>
    <mergeCell ref="G9:G11"/>
    <mergeCell ref="H9:H11"/>
    <mergeCell ref="I9:I11"/>
    <mergeCell ref="J9:J11"/>
    <mergeCell ref="G6:G8"/>
    <mergeCell ref="H6:H8"/>
    <mergeCell ref="B15:C16"/>
    <mergeCell ref="J12:J14"/>
    <mergeCell ref="E6:E8"/>
    <mergeCell ref="F6:F8"/>
    <mergeCell ref="J6:J8"/>
    <mergeCell ref="D9:D11"/>
    <mergeCell ref="E9:E11"/>
    <mergeCell ref="F9:F11"/>
    <mergeCell ref="I18:I20"/>
    <mergeCell ref="J18:J20"/>
    <mergeCell ref="F15:F17"/>
    <mergeCell ref="G15:G17"/>
    <mergeCell ref="H15:H17"/>
    <mergeCell ref="I15:I17"/>
    <mergeCell ref="E18:E20"/>
    <mergeCell ref="F18:F20"/>
    <mergeCell ref="G18:G20"/>
    <mergeCell ref="H18:H20"/>
    <mergeCell ref="H24:H26"/>
    <mergeCell ref="I24:I26"/>
    <mergeCell ref="F21:F23"/>
    <mergeCell ref="G21:G23"/>
    <mergeCell ref="H21:H23"/>
    <mergeCell ref="I21:I23"/>
    <mergeCell ref="J42:J44"/>
    <mergeCell ref="K42:K44"/>
    <mergeCell ref="H30:H32"/>
    <mergeCell ref="I30:I32"/>
    <mergeCell ref="J30:J32"/>
    <mergeCell ref="I39:I41"/>
    <mergeCell ref="I33:I35"/>
    <mergeCell ref="K39:K41"/>
    <mergeCell ref="J39:J41"/>
    <mergeCell ref="J33:J35"/>
    <mergeCell ref="I27:I29"/>
    <mergeCell ref="D30:D32"/>
    <mergeCell ref="E30:E32"/>
    <mergeCell ref="F30:F32"/>
    <mergeCell ref="G30:G32"/>
    <mergeCell ref="D27:D29"/>
    <mergeCell ref="E27:E29"/>
    <mergeCell ref="F27:F29"/>
    <mergeCell ref="G27:G29"/>
    <mergeCell ref="B42:C43"/>
    <mergeCell ref="D42:D44"/>
    <mergeCell ref="E42:E44"/>
    <mergeCell ref="F42:F44"/>
    <mergeCell ref="G42:G44"/>
    <mergeCell ref="H42:H44"/>
    <mergeCell ref="I42:I44"/>
    <mergeCell ref="H39:H41"/>
    <mergeCell ref="D36:D38"/>
    <mergeCell ref="E36:E38"/>
    <mergeCell ref="F36:F38"/>
    <mergeCell ref="G36:G38"/>
    <mergeCell ref="H36:H38"/>
    <mergeCell ref="I36:I38"/>
    <mergeCell ref="J36:J38"/>
    <mergeCell ref="F33:F35"/>
    <mergeCell ref="K6:K8"/>
    <mergeCell ref="B9:C10"/>
    <mergeCell ref="K9:K11"/>
    <mergeCell ref="F48:F50"/>
    <mergeCell ref="G48:G50"/>
    <mergeCell ref="H48:H50"/>
    <mergeCell ref="I48:I50"/>
    <mergeCell ref="E45:E47"/>
    <mergeCell ref="F45:F47"/>
    <mergeCell ref="G45:G47"/>
    <mergeCell ref="K12:K14"/>
    <mergeCell ref="I45:I47"/>
    <mergeCell ref="K15:K17"/>
    <mergeCell ref="B18:C19"/>
    <mergeCell ref="K18:K20"/>
    <mergeCell ref="B21:C22"/>
    <mergeCell ref="K21:K23"/>
    <mergeCell ref="J21:J23"/>
    <mergeCell ref="D21:D23"/>
    <mergeCell ref="H45:H47"/>
    <mergeCell ref="E21:E23"/>
    <mergeCell ref="J15:J17"/>
    <mergeCell ref="D18:D20"/>
    <mergeCell ref="K30:K32"/>
    <mergeCell ref="H27:H29"/>
    <mergeCell ref="D24:D26"/>
    <mergeCell ref="E24:E26"/>
    <mergeCell ref="F24:F26"/>
    <mergeCell ref="G24:G26"/>
    <mergeCell ref="J24:J26"/>
    <mergeCell ref="K33:K35"/>
    <mergeCell ref="B24:C25"/>
    <mergeCell ref="K24:K26"/>
    <mergeCell ref="B27:C28"/>
    <mergeCell ref="K27:K29"/>
    <mergeCell ref="D33:D35"/>
    <mergeCell ref="E33:E35"/>
    <mergeCell ref="J27:J29"/>
    <mergeCell ref="G33:G35"/>
    <mergeCell ref="H33:H35"/>
    <mergeCell ref="K36:K38"/>
    <mergeCell ref="B45:C46"/>
    <mergeCell ref="D45:D47"/>
    <mergeCell ref="K45:K47"/>
    <mergeCell ref="B39:C40"/>
    <mergeCell ref="D39:D41"/>
    <mergeCell ref="E39:E41"/>
    <mergeCell ref="F39:F41"/>
    <mergeCell ref="G39:G41"/>
    <mergeCell ref="J45:J47"/>
    <mergeCell ref="D48:D50"/>
    <mergeCell ref="E48:E50"/>
    <mergeCell ref="F1:K1"/>
    <mergeCell ref="D1:E3"/>
    <mergeCell ref="J3:K3"/>
    <mergeCell ref="H3:I3"/>
    <mergeCell ref="H2:K2"/>
    <mergeCell ref="F2:G3"/>
    <mergeCell ref="K48:K50"/>
    <mergeCell ref="J48:J50"/>
    <mergeCell ref="A1:A3"/>
    <mergeCell ref="A48:A50"/>
    <mergeCell ref="B48:C49"/>
    <mergeCell ref="B36:C37"/>
    <mergeCell ref="B30:C31"/>
    <mergeCell ref="B3:C3"/>
    <mergeCell ref="B1:C2"/>
    <mergeCell ref="B33:C34"/>
    <mergeCell ref="B12:C13"/>
    <mergeCell ref="B6:C7"/>
  </mergeCells>
  <printOptions horizontalCentered="1"/>
  <pageMargins left="1.1811023622047245" right="0.3937007874015748" top="1.5748031496062993" bottom="0.7874015748031497" header="0.7874015748031497" footer="0.3937007874015748"/>
  <pageSetup fitToHeight="1" fitToWidth="1" horizontalDpi="600" verticalDpi="600" orientation="portrait" paperSize="9" scale="84" r:id="rId1"/>
  <headerFooter alignWithMargins="0">
    <oddHeader>&amp;C&amp;"Arial,Tučné"&amp;12Súhrnný prehľad zahraničných pracovných ciest
 uskutočnených štátnymi zamestnancami v období  od 01. 01. – 31. 12. 2003&amp;R&amp;"Arial,Tučné"&amp;11Príloha č.4a</oddHeader>
    <oddFooter>&amp;R&amp;12&amp;P/&amp;N</oddFooter>
  </headerFooter>
  <ignoredErrors>
    <ignoredError sqref="H48:K48 D48:E48" emptyCellReference="1" formulaRange="1"/>
    <ignoredError sqref="F24:G24 F27:G27 G45 F42:G42 F36:G3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0"/>
  <sheetViews>
    <sheetView tabSelected="1" view="pageBreakPreview" zoomScale="90" zoomScaleNormal="90" zoomScaleSheetLayoutView="90" workbookViewId="0" topLeftCell="A1">
      <selection activeCell="A1" sqref="A1:A3"/>
    </sheetView>
  </sheetViews>
  <sheetFormatPr defaultColWidth="9.140625" defaultRowHeight="12.75"/>
  <cols>
    <col min="1" max="1" width="12.00390625" style="0" customWidth="1"/>
  </cols>
  <sheetData>
    <row r="1" spans="1:11" s="14" customFormat="1" ht="15.75" customHeight="1" thickTop="1">
      <c r="A1" s="50"/>
      <c r="B1" s="179" t="s">
        <v>0</v>
      </c>
      <c r="C1" s="71"/>
      <c r="D1" s="179" t="s">
        <v>25</v>
      </c>
      <c r="E1" s="71"/>
      <c r="F1" s="179" t="s">
        <v>1</v>
      </c>
      <c r="G1" s="82"/>
      <c r="H1" s="82"/>
      <c r="I1" s="82"/>
      <c r="J1" s="82"/>
      <c r="K1" s="83"/>
    </row>
    <row r="2" spans="1:11" s="14" customFormat="1" ht="14.25">
      <c r="A2" s="51"/>
      <c r="B2" s="180"/>
      <c r="C2" s="49"/>
      <c r="D2" s="180"/>
      <c r="E2" s="49"/>
      <c r="F2" s="180" t="s">
        <v>2</v>
      </c>
      <c r="G2" s="49"/>
      <c r="H2" s="180" t="s">
        <v>3</v>
      </c>
      <c r="I2" s="88"/>
      <c r="J2" s="88"/>
      <c r="K2" s="89"/>
    </row>
    <row r="3" spans="1:11" s="14" customFormat="1" ht="15.75" customHeight="1" thickBot="1">
      <c r="A3" s="52"/>
      <c r="B3" s="181" t="s">
        <v>4</v>
      </c>
      <c r="C3" s="69"/>
      <c r="D3" s="181"/>
      <c r="E3" s="69"/>
      <c r="F3" s="181"/>
      <c r="G3" s="69"/>
      <c r="H3" s="181" t="s">
        <v>5</v>
      </c>
      <c r="I3" s="69"/>
      <c r="J3" s="181" t="s">
        <v>6</v>
      </c>
      <c r="K3" s="85"/>
    </row>
    <row r="4" spans="1:11" s="14" customFormat="1" ht="25.5">
      <c r="A4" s="15"/>
      <c r="B4" s="32" t="s">
        <v>7</v>
      </c>
      <c r="C4" s="17" t="s">
        <v>8</v>
      </c>
      <c r="D4" s="20" t="s">
        <v>26</v>
      </c>
      <c r="E4" s="19" t="s">
        <v>9</v>
      </c>
      <c r="F4" s="20" t="s">
        <v>7</v>
      </c>
      <c r="G4" s="19" t="s">
        <v>8</v>
      </c>
      <c r="H4" s="20" t="s">
        <v>26</v>
      </c>
      <c r="I4" s="19" t="s">
        <v>10</v>
      </c>
      <c r="J4" s="20" t="s">
        <v>26</v>
      </c>
      <c r="K4" s="26" t="s">
        <v>10</v>
      </c>
    </row>
    <row r="5" spans="1:11" s="14" customFormat="1" ht="15" thickBot="1">
      <c r="A5" s="33">
        <v>1</v>
      </c>
      <c r="B5" s="28">
        <v>2</v>
      </c>
      <c r="C5" s="30">
        <v>3</v>
      </c>
      <c r="D5" s="28">
        <v>4</v>
      </c>
      <c r="E5" s="30">
        <v>5</v>
      </c>
      <c r="F5" s="28">
        <v>6</v>
      </c>
      <c r="G5" s="30">
        <v>7</v>
      </c>
      <c r="H5" s="28">
        <v>8</v>
      </c>
      <c r="I5" s="30">
        <v>9</v>
      </c>
      <c r="J5" s="28">
        <v>10</v>
      </c>
      <c r="K5" s="27">
        <v>11</v>
      </c>
    </row>
    <row r="6" spans="1:11" s="2" customFormat="1" ht="13.5" customHeight="1" thickTop="1">
      <c r="A6" s="7"/>
      <c r="B6" s="178">
        <v>291</v>
      </c>
      <c r="C6" s="74"/>
      <c r="D6" s="149">
        <v>439</v>
      </c>
      <c r="E6" s="148">
        <v>0</v>
      </c>
      <c r="F6" s="149">
        <f>SUM(H6+I6)</f>
        <v>9230</v>
      </c>
      <c r="G6" s="148">
        <f>SUM(J6+K6)</f>
        <v>0</v>
      </c>
      <c r="H6" s="149">
        <v>7589</v>
      </c>
      <c r="I6" s="148">
        <v>1641</v>
      </c>
      <c r="J6" s="149">
        <v>0</v>
      </c>
      <c r="K6" s="137">
        <v>0</v>
      </c>
    </row>
    <row r="7" spans="1:11" s="2" customFormat="1" ht="13.5" customHeight="1">
      <c r="A7" s="3" t="s">
        <v>11</v>
      </c>
      <c r="B7" s="164"/>
      <c r="C7" s="67"/>
      <c r="D7" s="111"/>
      <c r="E7" s="108"/>
      <c r="F7" s="111"/>
      <c r="G7" s="108"/>
      <c r="H7" s="111"/>
      <c r="I7" s="108"/>
      <c r="J7" s="111"/>
      <c r="K7" s="104"/>
    </row>
    <row r="8" spans="1:11" s="2" customFormat="1" ht="16.5" thickBot="1">
      <c r="A8" s="8"/>
      <c r="B8" s="41">
        <v>291</v>
      </c>
      <c r="C8" s="42"/>
      <c r="D8" s="112"/>
      <c r="E8" s="109"/>
      <c r="F8" s="112"/>
      <c r="G8" s="109"/>
      <c r="H8" s="112"/>
      <c r="I8" s="109"/>
      <c r="J8" s="112"/>
      <c r="K8" s="119"/>
    </row>
    <row r="9" spans="1:11" s="2" customFormat="1" ht="13.5" customHeight="1">
      <c r="A9" s="9"/>
      <c r="B9" s="168">
        <v>428</v>
      </c>
      <c r="C9" s="61"/>
      <c r="D9" s="130">
        <v>602</v>
      </c>
      <c r="E9" s="127">
        <v>0</v>
      </c>
      <c r="F9" s="130">
        <f>SUM(H9+I9)</f>
        <v>16532</v>
      </c>
      <c r="G9" s="127">
        <f>SUM(J9+K9)</f>
        <v>115</v>
      </c>
      <c r="H9" s="130">
        <v>13339</v>
      </c>
      <c r="I9" s="127">
        <v>3193</v>
      </c>
      <c r="J9" s="130">
        <v>115</v>
      </c>
      <c r="K9" s="97">
        <v>0</v>
      </c>
    </row>
    <row r="10" spans="1:11" s="2" customFormat="1" ht="13.5" customHeight="1">
      <c r="A10" s="4" t="s">
        <v>12</v>
      </c>
      <c r="B10" s="169"/>
      <c r="C10" s="63"/>
      <c r="D10" s="131"/>
      <c r="E10" s="128"/>
      <c r="F10" s="131"/>
      <c r="G10" s="128"/>
      <c r="H10" s="131"/>
      <c r="I10" s="128"/>
      <c r="J10" s="131"/>
      <c r="K10" s="98"/>
    </row>
    <row r="11" spans="1:11" s="2" customFormat="1" ht="15" thickBot="1">
      <c r="A11" s="10"/>
      <c r="B11" s="39">
        <v>405</v>
      </c>
      <c r="C11" s="40">
        <v>23</v>
      </c>
      <c r="D11" s="132"/>
      <c r="E11" s="129"/>
      <c r="F11" s="132"/>
      <c r="G11" s="129"/>
      <c r="H11" s="132"/>
      <c r="I11" s="129"/>
      <c r="J11" s="132"/>
      <c r="K11" s="99"/>
    </row>
    <row r="12" spans="1:11" s="2" customFormat="1" ht="13.5" customHeight="1">
      <c r="A12" s="11"/>
      <c r="B12" s="170">
        <v>228</v>
      </c>
      <c r="C12" s="65"/>
      <c r="D12" s="110">
        <v>228</v>
      </c>
      <c r="E12" s="107">
        <v>0</v>
      </c>
      <c r="F12" s="110">
        <f>SUM(H12+I12)</f>
        <v>3017</v>
      </c>
      <c r="G12" s="107">
        <f>SUM(J12+K12)</f>
        <v>814</v>
      </c>
      <c r="H12" s="110">
        <v>1992</v>
      </c>
      <c r="I12" s="107">
        <v>1025</v>
      </c>
      <c r="J12" s="110">
        <v>737</v>
      </c>
      <c r="K12" s="103">
        <v>77</v>
      </c>
    </row>
    <row r="13" spans="1:11" s="2" customFormat="1" ht="13.5" customHeight="1">
      <c r="A13" s="3" t="s">
        <v>13</v>
      </c>
      <c r="B13" s="164"/>
      <c r="C13" s="67"/>
      <c r="D13" s="111"/>
      <c r="E13" s="108"/>
      <c r="F13" s="111"/>
      <c r="G13" s="108"/>
      <c r="H13" s="111"/>
      <c r="I13" s="108"/>
      <c r="J13" s="111"/>
      <c r="K13" s="104"/>
    </row>
    <row r="14" spans="1:11" s="2" customFormat="1" ht="15" thickBot="1">
      <c r="A14" s="12"/>
      <c r="B14" s="41">
        <v>154</v>
      </c>
      <c r="C14" s="42">
        <v>74</v>
      </c>
      <c r="D14" s="112"/>
      <c r="E14" s="109"/>
      <c r="F14" s="112"/>
      <c r="G14" s="109"/>
      <c r="H14" s="112"/>
      <c r="I14" s="109"/>
      <c r="J14" s="112"/>
      <c r="K14" s="119"/>
    </row>
    <row r="15" spans="1:11" s="2" customFormat="1" ht="13.5" customHeight="1">
      <c r="A15" s="9"/>
      <c r="B15" s="168">
        <v>306</v>
      </c>
      <c r="C15" s="61"/>
      <c r="D15" s="130">
        <v>296</v>
      </c>
      <c r="E15" s="127">
        <v>10</v>
      </c>
      <c r="F15" s="130">
        <f>SUM(H15+I15)</f>
        <v>5183</v>
      </c>
      <c r="G15" s="127">
        <f>SUM(J15+K15)</f>
        <v>521</v>
      </c>
      <c r="H15" s="130">
        <v>4635</v>
      </c>
      <c r="I15" s="127">
        <v>548</v>
      </c>
      <c r="J15" s="130">
        <v>521</v>
      </c>
      <c r="K15" s="97">
        <v>0</v>
      </c>
    </row>
    <row r="16" spans="1:11" s="2" customFormat="1" ht="12.75">
      <c r="A16" s="4" t="s">
        <v>14</v>
      </c>
      <c r="B16" s="169"/>
      <c r="C16" s="63"/>
      <c r="D16" s="131"/>
      <c r="E16" s="128"/>
      <c r="F16" s="131"/>
      <c r="G16" s="128"/>
      <c r="H16" s="131"/>
      <c r="I16" s="128"/>
      <c r="J16" s="131"/>
      <c r="K16" s="98"/>
    </row>
    <row r="17" spans="1:11" s="2" customFormat="1" ht="15" thickBot="1">
      <c r="A17" s="10"/>
      <c r="B17" s="39">
        <v>273</v>
      </c>
      <c r="C17" s="40">
        <v>33</v>
      </c>
      <c r="D17" s="132"/>
      <c r="E17" s="129"/>
      <c r="F17" s="132"/>
      <c r="G17" s="129"/>
      <c r="H17" s="132"/>
      <c r="I17" s="129"/>
      <c r="J17" s="132"/>
      <c r="K17" s="99"/>
    </row>
    <row r="18" spans="1:11" s="2" customFormat="1" ht="13.5" customHeight="1">
      <c r="A18" s="11"/>
      <c r="B18" s="170">
        <v>291</v>
      </c>
      <c r="C18" s="65"/>
      <c r="D18" s="110">
        <v>407</v>
      </c>
      <c r="E18" s="107">
        <v>0</v>
      </c>
      <c r="F18" s="110">
        <f>SUM(H18+I18)</f>
        <v>0</v>
      </c>
      <c r="G18" s="107">
        <f>SUM(J18+K18)</f>
        <v>7349</v>
      </c>
      <c r="H18" s="110">
        <v>0</v>
      </c>
      <c r="I18" s="107">
        <v>0</v>
      </c>
      <c r="J18" s="110">
        <v>6353</v>
      </c>
      <c r="K18" s="103">
        <v>996</v>
      </c>
    </row>
    <row r="19" spans="1:11" s="2" customFormat="1" ht="13.5" customHeight="1">
      <c r="A19" s="3" t="s">
        <v>15</v>
      </c>
      <c r="B19" s="164"/>
      <c r="C19" s="67"/>
      <c r="D19" s="111"/>
      <c r="E19" s="108"/>
      <c r="F19" s="111"/>
      <c r="G19" s="108"/>
      <c r="H19" s="111"/>
      <c r="I19" s="108"/>
      <c r="J19" s="111"/>
      <c r="K19" s="104"/>
    </row>
    <row r="20" spans="1:11" s="2" customFormat="1" ht="15" thickBot="1">
      <c r="A20" s="12"/>
      <c r="B20" s="41">
        <v>0</v>
      </c>
      <c r="C20" s="42">
        <v>291</v>
      </c>
      <c r="D20" s="112"/>
      <c r="E20" s="109"/>
      <c r="F20" s="112"/>
      <c r="G20" s="109"/>
      <c r="H20" s="112"/>
      <c r="I20" s="109"/>
      <c r="J20" s="112"/>
      <c r="K20" s="119"/>
    </row>
    <row r="21" spans="1:11" s="2" customFormat="1" ht="13.5" customHeight="1">
      <c r="A21" s="6"/>
      <c r="B21" s="176">
        <v>422</v>
      </c>
      <c r="C21" s="65"/>
      <c r="D21" s="110">
        <v>818</v>
      </c>
      <c r="E21" s="107">
        <v>0</v>
      </c>
      <c r="F21" s="110">
        <f>SUM(H21+I21)</f>
        <v>3967</v>
      </c>
      <c r="G21" s="107">
        <f>SUM(J21+K21)</f>
        <v>3385</v>
      </c>
      <c r="H21" s="110">
        <v>3534</v>
      </c>
      <c r="I21" s="107">
        <v>433</v>
      </c>
      <c r="J21" s="110">
        <v>3016</v>
      </c>
      <c r="K21" s="103">
        <v>369</v>
      </c>
    </row>
    <row r="22" spans="1:11" s="2" customFormat="1" ht="13.5" customHeight="1">
      <c r="A22" s="3" t="s">
        <v>16</v>
      </c>
      <c r="B22" s="177"/>
      <c r="C22" s="67"/>
      <c r="D22" s="111"/>
      <c r="E22" s="108"/>
      <c r="F22" s="111"/>
      <c r="G22" s="108"/>
      <c r="H22" s="111"/>
      <c r="I22" s="108"/>
      <c r="J22" s="111"/>
      <c r="K22" s="104"/>
    </row>
    <row r="23" spans="1:11" s="2" customFormat="1" ht="15" thickBot="1">
      <c r="A23" s="5"/>
      <c r="B23" s="45">
        <v>188</v>
      </c>
      <c r="C23" s="42">
        <v>234</v>
      </c>
      <c r="D23" s="112"/>
      <c r="E23" s="109"/>
      <c r="F23" s="112"/>
      <c r="G23" s="109"/>
      <c r="H23" s="112"/>
      <c r="I23" s="109"/>
      <c r="J23" s="112"/>
      <c r="K23" s="119"/>
    </row>
    <row r="24" spans="1:11" s="2" customFormat="1" ht="13.5" customHeight="1">
      <c r="A24" s="4"/>
      <c r="B24" s="174">
        <v>145</v>
      </c>
      <c r="C24" s="175"/>
      <c r="D24" s="173">
        <v>352</v>
      </c>
      <c r="E24" s="172">
        <v>0</v>
      </c>
      <c r="F24" s="173">
        <f>SUM(H24+I24)</f>
        <v>1729</v>
      </c>
      <c r="G24" s="172">
        <f>SUM(J24+K24)</f>
        <v>2818</v>
      </c>
      <c r="H24" s="173">
        <v>1729</v>
      </c>
      <c r="I24" s="172">
        <v>0</v>
      </c>
      <c r="J24" s="173">
        <v>2818</v>
      </c>
      <c r="K24" s="171">
        <v>0</v>
      </c>
    </row>
    <row r="25" spans="1:11" s="2" customFormat="1" ht="13.5" customHeight="1">
      <c r="A25" s="4" t="s">
        <v>17</v>
      </c>
      <c r="B25" s="169"/>
      <c r="C25" s="63"/>
      <c r="D25" s="131"/>
      <c r="E25" s="128"/>
      <c r="F25" s="131"/>
      <c r="G25" s="128"/>
      <c r="H25" s="131"/>
      <c r="I25" s="128"/>
      <c r="J25" s="131"/>
      <c r="K25" s="98"/>
    </row>
    <row r="26" spans="1:11" s="2" customFormat="1" ht="15" thickBot="1">
      <c r="A26" s="10"/>
      <c r="B26" s="39">
        <v>56</v>
      </c>
      <c r="C26" s="40">
        <v>89</v>
      </c>
      <c r="D26" s="132"/>
      <c r="E26" s="129"/>
      <c r="F26" s="132"/>
      <c r="G26" s="129"/>
      <c r="H26" s="132"/>
      <c r="I26" s="129"/>
      <c r="J26" s="132"/>
      <c r="K26" s="99"/>
    </row>
    <row r="27" spans="1:11" s="2" customFormat="1" ht="13.5" customHeight="1">
      <c r="A27" s="11"/>
      <c r="B27" s="170">
        <v>365</v>
      </c>
      <c r="C27" s="65"/>
      <c r="D27" s="110">
        <v>602</v>
      </c>
      <c r="E27" s="107">
        <v>40</v>
      </c>
      <c r="F27" s="110">
        <f>SUM(H27+I27)</f>
        <v>11100</v>
      </c>
      <c r="G27" s="107">
        <f>SUM(J27+K27)</f>
        <v>0</v>
      </c>
      <c r="H27" s="110">
        <v>8100</v>
      </c>
      <c r="I27" s="107">
        <v>3000</v>
      </c>
      <c r="J27" s="110">
        <v>0</v>
      </c>
      <c r="K27" s="103">
        <v>0</v>
      </c>
    </row>
    <row r="28" spans="1:11" s="2" customFormat="1" ht="13.5" customHeight="1">
      <c r="A28" s="3" t="s">
        <v>18</v>
      </c>
      <c r="B28" s="164"/>
      <c r="C28" s="67"/>
      <c r="D28" s="111"/>
      <c r="E28" s="108"/>
      <c r="F28" s="111"/>
      <c r="G28" s="108"/>
      <c r="H28" s="111"/>
      <c r="I28" s="108"/>
      <c r="J28" s="111"/>
      <c r="K28" s="104"/>
    </row>
    <row r="29" spans="1:11" s="2" customFormat="1" ht="15" thickBot="1">
      <c r="A29" s="12"/>
      <c r="B29" s="41">
        <v>365</v>
      </c>
      <c r="C29" s="42"/>
      <c r="D29" s="112"/>
      <c r="E29" s="109"/>
      <c r="F29" s="112"/>
      <c r="G29" s="109"/>
      <c r="H29" s="112"/>
      <c r="I29" s="109"/>
      <c r="J29" s="112"/>
      <c r="K29" s="119"/>
    </row>
    <row r="30" spans="1:11" s="2" customFormat="1" ht="13.5" customHeight="1">
      <c r="A30" s="11"/>
      <c r="B30" s="170">
        <v>296</v>
      </c>
      <c r="C30" s="65"/>
      <c r="D30" s="110">
        <v>311</v>
      </c>
      <c r="E30" s="107">
        <v>50</v>
      </c>
      <c r="F30" s="110">
        <v>3222</v>
      </c>
      <c r="G30" s="107">
        <v>3691</v>
      </c>
      <c r="H30" s="110">
        <v>3222</v>
      </c>
      <c r="I30" s="107">
        <v>0</v>
      </c>
      <c r="J30" s="110">
        <v>3691</v>
      </c>
      <c r="K30" s="103">
        <v>0</v>
      </c>
    </row>
    <row r="31" spans="1:11" s="2" customFormat="1" ht="13.5" customHeight="1">
      <c r="A31" s="3" t="s">
        <v>19</v>
      </c>
      <c r="B31" s="164"/>
      <c r="C31" s="67"/>
      <c r="D31" s="111"/>
      <c r="E31" s="108"/>
      <c r="F31" s="111"/>
      <c r="G31" s="108"/>
      <c r="H31" s="111"/>
      <c r="I31" s="108"/>
      <c r="J31" s="111"/>
      <c r="K31" s="104"/>
    </row>
    <row r="32" spans="1:11" s="2" customFormat="1" ht="15" thickBot="1">
      <c r="A32" s="12"/>
      <c r="B32" s="41">
        <v>136</v>
      </c>
      <c r="C32" s="42">
        <v>160</v>
      </c>
      <c r="D32" s="112"/>
      <c r="E32" s="109"/>
      <c r="F32" s="112"/>
      <c r="G32" s="109"/>
      <c r="H32" s="112"/>
      <c r="I32" s="109"/>
      <c r="J32" s="112"/>
      <c r="K32" s="119"/>
    </row>
    <row r="33" spans="1:11" s="2" customFormat="1" ht="13.5" customHeight="1">
      <c r="A33" s="6"/>
      <c r="B33" s="162">
        <v>109</v>
      </c>
      <c r="C33" s="163"/>
      <c r="D33" s="165">
        <v>147</v>
      </c>
      <c r="E33" s="166">
        <v>37</v>
      </c>
      <c r="F33" s="165">
        <f>SUM(H33+I33)</f>
        <v>2803</v>
      </c>
      <c r="G33" s="166">
        <f>SUM(J33+K33)</f>
        <v>310</v>
      </c>
      <c r="H33" s="165">
        <v>2641</v>
      </c>
      <c r="I33" s="166">
        <v>162</v>
      </c>
      <c r="J33" s="165">
        <v>310</v>
      </c>
      <c r="K33" s="167">
        <v>0</v>
      </c>
    </row>
    <row r="34" spans="1:11" s="2" customFormat="1" ht="13.5" customHeight="1">
      <c r="A34" s="3" t="s">
        <v>20</v>
      </c>
      <c r="B34" s="164"/>
      <c r="C34" s="67"/>
      <c r="D34" s="111"/>
      <c r="E34" s="108"/>
      <c r="F34" s="111"/>
      <c r="G34" s="108"/>
      <c r="H34" s="111"/>
      <c r="I34" s="108"/>
      <c r="J34" s="111"/>
      <c r="K34" s="104"/>
    </row>
    <row r="35" spans="1:11" s="2" customFormat="1" ht="14.25">
      <c r="A35" s="5"/>
      <c r="B35" s="43">
        <v>84</v>
      </c>
      <c r="C35" s="44">
        <v>25</v>
      </c>
      <c r="D35" s="111"/>
      <c r="E35" s="108"/>
      <c r="F35" s="111"/>
      <c r="G35" s="108"/>
      <c r="H35" s="111"/>
      <c r="I35" s="108"/>
      <c r="J35" s="111"/>
      <c r="K35" s="104"/>
    </row>
    <row r="36" spans="1:11" s="2" customFormat="1" ht="13.5" customHeight="1">
      <c r="A36" s="4"/>
      <c r="B36" s="169">
        <v>167</v>
      </c>
      <c r="C36" s="63"/>
      <c r="D36" s="131">
        <v>107</v>
      </c>
      <c r="E36" s="128">
        <v>60</v>
      </c>
      <c r="F36" s="131">
        <f>SUM(H36+I36)</f>
        <v>2798</v>
      </c>
      <c r="G36" s="128">
        <f>SUM(J36+K36)</f>
        <v>1400</v>
      </c>
      <c r="H36" s="131">
        <v>2182</v>
      </c>
      <c r="I36" s="128">
        <v>616</v>
      </c>
      <c r="J36" s="131">
        <v>1206</v>
      </c>
      <c r="K36" s="98">
        <v>194</v>
      </c>
    </row>
    <row r="37" spans="1:11" s="2" customFormat="1" ht="13.5" customHeight="1">
      <c r="A37" s="4" t="s">
        <v>21</v>
      </c>
      <c r="B37" s="169"/>
      <c r="C37" s="63"/>
      <c r="D37" s="131"/>
      <c r="E37" s="128"/>
      <c r="F37" s="131"/>
      <c r="G37" s="128"/>
      <c r="H37" s="131"/>
      <c r="I37" s="128"/>
      <c r="J37" s="131"/>
      <c r="K37" s="98"/>
    </row>
    <row r="38" spans="1:11" s="2" customFormat="1" ht="15" thickBot="1">
      <c r="A38" s="10"/>
      <c r="B38" s="39">
        <v>117</v>
      </c>
      <c r="C38" s="40">
        <v>50</v>
      </c>
      <c r="D38" s="132"/>
      <c r="E38" s="129"/>
      <c r="F38" s="132"/>
      <c r="G38" s="129"/>
      <c r="H38" s="132"/>
      <c r="I38" s="129"/>
      <c r="J38" s="132"/>
      <c r="K38" s="99"/>
    </row>
    <row r="39" spans="1:11" s="2" customFormat="1" ht="13.5" customHeight="1">
      <c r="A39" s="11"/>
      <c r="B39" s="170">
        <v>1858</v>
      </c>
      <c r="C39" s="65"/>
      <c r="D39" s="110">
        <v>3826</v>
      </c>
      <c r="E39" s="107">
        <v>206</v>
      </c>
      <c r="F39" s="110">
        <f>SUM(H39+I39)</f>
        <v>3114</v>
      </c>
      <c r="G39" s="107">
        <f>SUM(J39+K39)</f>
        <v>23425</v>
      </c>
      <c r="H39" s="110">
        <v>2977</v>
      </c>
      <c r="I39" s="107">
        <v>137</v>
      </c>
      <c r="J39" s="110">
        <v>22395</v>
      </c>
      <c r="K39" s="103">
        <v>1030</v>
      </c>
    </row>
    <row r="40" spans="1:11" s="2" customFormat="1" ht="13.5" customHeight="1">
      <c r="A40" s="3" t="s">
        <v>23</v>
      </c>
      <c r="B40" s="164"/>
      <c r="C40" s="67"/>
      <c r="D40" s="111"/>
      <c r="E40" s="108"/>
      <c r="F40" s="111"/>
      <c r="G40" s="108"/>
      <c r="H40" s="111"/>
      <c r="I40" s="108"/>
      <c r="J40" s="111"/>
      <c r="K40" s="104"/>
    </row>
    <row r="41" spans="1:11" s="2" customFormat="1" ht="15" thickBot="1">
      <c r="A41" s="12"/>
      <c r="B41" s="41">
        <v>218</v>
      </c>
      <c r="C41" s="42">
        <v>1640</v>
      </c>
      <c r="D41" s="112"/>
      <c r="E41" s="109"/>
      <c r="F41" s="112"/>
      <c r="G41" s="109"/>
      <c r="H41" s="112"/>
      <c r="I41" s="109"/>
      <c r="J41" s="112"/>
      <c r="K41" s="119"/>
    </row>
    <row r="42" spans="1:11" s="2" customFormat="1" ht="13.5" customHeight="1">
      <c r="A42" s="9"/>
      <c r="B42" s="168">
        <v>1106</v>
      </c>
      <c r="C42" s="61"/>
      <c r="D42" s="130">
        <v>1273</v>
      </c>
      <c r="E42" s="127">
        <v>0</v>
      </c>
      <c r="F42" s="130">
        <f>SUM(H42+I42)</f>
        <v>32824</v>
      </c>
      <c r="G42" s="127">
        <f>SUM(J42+K42)</f>
        <v>4179</v>
      </c>
      <c r="H42" s="130">
        <v>32824</v>
      </c>
      <c r="I42" s="127">
        <v>0</v>
      </c>
      <c r="J42" s="130">
        <v>4179</v>
      </c>
      <c r="K42" s="97">
        <v>0</v>
      </c>
    </row>
    <row r="43" spans="1:11" s="2" customFormat="1" ht="13.5" customHeight="1">
      <c r="A43" s="4" t="s">
        <v>24</v>
      </c>
      <c r="B43" s="169"/>
      <c r="C43" s="63"/>
      <c r="D43" s="131"/>
      <c r="E43" s="128"/>
      <c r="F43" s="131"/>
      <c r="G43" s="128"/>
      <c r="H43" s="131"/>
      <c r="I43" s="128"/>
      <c r="J43" s="131"/>
      <c r="K43" s="98"/>
    </row>
    <row r="44" spans="1:11" s="2" customFormat="1" ht="15" thickBot="1">
      <c r="A44" s="10"/>
      <c r="B44" s="39">
        <v>914</v>
      </c>
      <c r="C44" s="40">
        <v>192</v>
      </c>
      <c r="D44" s="132"/>
      <c r="E44" s="129"/>
      <c r="F44" s="132"/>
      <c r="G44" s="129"/>
      <c r="H44" s="132"/>
      <c r="I44" s="129"/>
      <c r="J44" s="132"/>
      <c r="K44" s="99"/>
    </row>
    <row r="45" spans="1:11" s="2" customFormat="1" ht="13.5" customHeight="1">
      <c r="A45" s="6"/>
      <c r="B45" s="162">
        <v>793</v>
      </c>
      <c r="C45" s="163"/>
      <c r="D45" s="165">
        <v>2305</v>
      </c>
      <c r="E45" s="166">
        <v>0</v>
      </c>
      <c r="F45" s="165">
        <f>SUM(H45+I45)</f>
        <v>23242</v>
      </c>
      <c r="G45" s="166">
        <f>SUM(J45+K45)</f>
        <v>9682</v>
      </c>
      <c r="H45" s="165">
        <v>23242</v>
      </c>
      <c r="I45" s="166">
        <v>0</v>
      </c>
      <c r="J45" s="165">
        <v>9682</v>
      </c>
      <c r="K45" s="167">
        <v>0</v>
      </c>
    </row>
    <row r="46" spans="1:11" s="2" customFormat="1" ht="13.5" customHeight="1">
      <c r="A46" s="3" t="s">
        <v>22</v>
      </c>
      <c r="B46" s="164"/>
      <c r="C46" s="67"/>
      <c r="D46" s="111"/>
      <c r="E46" s="108"/>
      <c r="F46" s="111"/>
      <c r="G46" s="108"/>
      <c r="H46" s="111"/>
      <c r="I46" s="108"/>
      <c r="J46" s="111"/>
      <c r="K46" s="104"/>
    </row>
    <row r="47" spans="1:11" s="2" customFormat="1" ht="15" thickBot="1">
      <c r="A47" s="13"/>
      <c r="B47" s="37">
        <v>461</v>
      </c>
      <c r="C47" s="38">
        <v>332</v>
      </c>
      <c r="D47" s="145"/>
      <c r="E47" s="144"/>
      <c r="F47" s="145"/>
      <c r="G47" s="144"/>
      <c r="H47" s="145"/>
      <c r="I47" s="144"/>
      <c r="J47" s="145"/>
      <c r="K47" s="105"/>
    </row>
    <row r="48" spans="1:11" s="2" customFormat="1" ht="13.5" customHeight="1" thickTop="1">
      <c r="A48" s="157" t="s">
        <v>28</v>
      </c>
      <c r="B48" s="159">
        <f>SUM(B6+B9+B12+B15+B18+B21+B24+B27+B30+B33+B36+B39+B42+B45)</f>
        <v>6805</v>
      </c>
      <c r="C48" s="160"/>
      <c r="D48" s="151">
        <f aca="true" t="shared" si="0" ref="D48:K48">SUM(D6:D47)</f>
        <v>11713</v>
      </c>
      <c r="E48" s="155">
        <f t="shared" si="0"/>
        <v>403</v>
      </c>
      <c r="F48" s="151">
        <f t="shared" si="0"/>
        <v>118761</v>
      </c>
      <c r="G48" s="155">
        <f t="shared" si="0"/>
        <v>57689</v>
      </c>
      <c r="H48" s="151">
        <f t="shared" si="0"/>
        <v>108006</v>
      </c>
      <c r="I48" s="155">
        <f t="shared" si="0"/>
        <v>10755</v>
      </c>
      <c r="J48" s="151">
        <f t="shared" si="0"/>
        <v>55023</v>
      </c>
      <c r="K48" s="153">
        <f t="shared" si="0"/>
        <v>2666</v>
      </c>
    </row>
    <row r="49" spans="1:11" s="2" customFormat="1" ht="13.5" customHeight="1">
      <c r="A49" s="54"/>
      <c r="B49" s="161"/>
      <c r="C49" s="59"/>
      <c r="D49" s="139"/>
      <c r="E49" s="79"/>
      <c r="F49" s="139"/>
      <c r="G49" s="79"/>
      <c r="H49" s="139"/>
      <c r="I49" s="79"/>
      <c r="J49" s="139"/>
      <c r="K49" s="92"/>
    </row>
    <row r="50" spans="1:11" s="2" customFormat="1" ht="15" thickBot="1">
      <c r="A50" s="158"/>
      <c r="B50" s="29">
        <f>SUM(B8+B11+B14+B17+B20+B23+B26+B29+B32+B35+B38+B41+B44+B47)</f>
        <v>3662</v>
      </c>
      <c r="C50" s="31">
        <f>SUM(C8+C11+C14+C17+C20+C23+C26+C29+C32+C35+C38+C41+C44+C47)</f>
        <v>3143</v>
      </c>
      <c r="D50" s="152"/>
      <c r="E50" s="156"/>
      <c r="F50" s="152"/>
      <c r="G50" s="156"/>
      <c r="H50" s="152"/>
      <c r="I50" s="156"/>
      <c r="J50" s="152"/>
      <c r="K50" s="154"/>
    </row>
    <row r="51" ht="13.5" thickTop="1"/>
  </sheetData>
  <mergeCells count="145">
    <mergeCell ref="A1:A3"/>
    <mergeCell ref="B1:C2"/>
    <mergeCell ref="D1:E3"/>
    <mergeCell ref="F1:K1"/>
    <mergeCell ref="F2:G3"/>
    <mergeCell ref="H2:K2"/>
    <mergeCell ref="B3:C3"/>
    <mergeCell ref="H3:I3"/>
    <mergeCell ref="J3:K3"/>
    <mergeCell ref="B6:C7"/>
    <mergeCell ref="D6:D8"/>
    <mergeCell ref="E6:E8"/>
    <mergeCell ref="F6:F8"/>
    <mergeCell ref="G6:G8"/>
    <mergeCell ref="H6:H8"/>
    <mergeCell ref="I6:I8"/>
    <mergeCell ref="J6:J8"/>
    <mergeCell ref="K6:K8"/>
    <mergeCell ref="B9:C10"/>
    <mergeCell ref="D9:D11"/>
    <mergeCell ref="E9:E11"/>
    <mergeCell ref="F9:F11"/>
    <mergeCell ref="G9:G11"/>
    <mergeCell ref="H9:H11"/>
    <mergeCell ref="I9:I11"/>
    <mergeCell ref="J9:J11"/>
    <mergeCell ref="K9:K11"/>
    <mergeCell ref="B12:C13"/>
    <mergeCell ref="D12:D14"/>
    <mergeCell ref="E12:E14"/>
    <mergeCell ref="F12:F14"/>
    <mergeCell ref="G12:G14"/>
    <mergeCell ref="H12:H14"/>
    <mergeCell ref="I12:I14"/>
    <mergeCell ref="J12:J14"/>
    <mergeCell ref="K12:K14"/>
    <mergeCell ref="B15:C16"/>
    <mergeCell ref="D15:D17"/>
    <mergeCell ref="E15:E17"/>
    <mergeCell ref="F15:F17"/>
    <mergeCell ref="G15:G17"/>
    <mergeCell ref="H15:H17"/>
    <mergeCell ref="I15:I17"/>
    <mergeCell ref="J15:J17"/>
    <mergeCell ref="K15:K17"/>
    <mergeCell ref="B18:C19"/>
    <mergeCell ref="D18:D20"/>
    <mergeCell ref="E18:E20"/>
    <mergeCell ref="F18:F20"/>
    <mergeCell ref="G18:G20"/>
    <mergeCell ref="H18:H20"/>
    <mergeCell ref="I18:I20"/>
    <mergeCell ref="J18:J20"/>
    <mergeCell ref="K18:K20"/>
    <mergeCell ref="B21:C22"/>
    <mergeCell ref="D21:D23"/>
    <mergeCell ref="E21:E23"/>
    <mergeCell ref="F21:F23"/>
    <mergeCell ref="G21:G23"/>
    <mergeCell ref="H21:H23"/>
    <mergeCell ref="I21:I23"/>
    <mergeCell ref="J21:J23"/>
    <mergeCell ref="K21:K23"/>
    <mergeCell ref="B24:C25"/>
    <mergeCell ref="D24:D26"/>
    <mergeCell ref="E24:E26"/>
    <mergeCell ref="F24:F26"/>
    <mergeCell ref="G24:G26"/>
    <mergeCell ref="H24:H26"/>
    <mergeCell ref="I24:I26"/>
    <mergeCell ref="J24:J26"/>
    <mergeCell ref="K24:K26"/>
    <mergeCell ref="B27:C28"/>
    <mergeCell ref="D27:D29"/>
    <mergeCell ref="E27:E29"/>
    <mergeCell ref="F27:F29"/>
    <mergeCell ref="G27:G29"/>
    <mergeCell ref="H27:H29"/>
    <mergeCell ref="I27:I29"/>
    <mergeCell ref="J27:J29"/>
    <mergeCell ref="K27:K29"/>
    <mergeCell ref="B30:C31"/>
    <mergeCell ref="D30:D32"/>
    <mergeCell ref="E30:E32"/>
    <mergeCell ref="F30:F32"/>
    <mergeCell ref="G30:G32"/>
    <mergeCell ref="H30:H32"/>
    <mergeCell ref="I30:I32"/>
    <mergeCell ref="J30:J32"/>
    <mergeCell ref="K30:K32"/>
    <mergeCell ref="B33:C34"/>
    <mergeCell ref="D33:D35"/>
    <mergeCell ref="E33:E35"/>
    <mergeCell ref="F33:F35"/>
    <mergeCell ref="G33:G35"/>
    <mergeCell ref="H33:H35"/>
    <mergeCell ref="I33:I35"/>
    <mergeCell ref="J33:J35"/>
    <mergeCell ref="K33:K35"/>
    <mergeCell ref="B36:C37"/>
    <mergeCell ref="D36:D38"/>
    <mergeCell ref="E36:E38"/>
    <mergeCell ref="F36:F38"/>
    <mergeCell ref="G36:G38"/>
    <mergeCell ref="H36:H38"/>
    <mergeCell ref="I36:I38"/>
    <mergeCell ref="J36:J38"/>
    <mergeCell ref="K36:K38"/>
    <mergeCell ref="B39:C40"/>
    <mergeCell ref="D39:D41"/>
    <mergeCell ref="E39:E41"/>
    <mergeCell ref="F39:F41"/>
    <mergeCell ref="G39:G41"/>
    <mergeCell ref="H39:H41"/>
    <mergeCell ref="I39:I41"/>
    <mergeCell ref="J39:J41"/>
    <mergeCell ref="K39:K41"/>
    <mergeCell ref="B42:C43"/>
    <mergeCell ref="D42:D44"/>
    <mergeCell ref="E42:E44"/>
    <mergeCell ref="F42:F44"/>
    <mergeCell ref="G42:G44"/>
    <mergeCell ref="H42:H44"/>
    <mergeCell ref="I42:I44"/>
    <mergeCell ref="J42:J44"/>
    <mergeCell ref="K42:K44"/>
    <mergeCell ref="B45:C46"/>
    <mergeCell ref="D45:D47"/>
    <mergeCell ref="E45:E47"/>
    <mergeCell ref="F45:F47"/>
    <mergeCell ref="G45:G47"/>
    <mergeCell ref="H45:H47"/>
    <mergeCell ref="I45:I47"/>
    <mergeCell ref="J45:J47"/>
    <mergeCell ref="K45:K47"/>
    <mergeCell ref="A48:A50"/>
    <mergeCell ref="B48:C49"/>
    <mergeCell ref="D48:D50"/>
    <mergeCell ref="E48:E50"/>
    <mergeCell ref="J48:J50"/>
    <mergeCell ref="K48:K50"/>
    <mergeCell ref="F48:F50"/>
    <mergeCell ref="G48:G50"/>
    <mergeCell ref="H48:H50"/>
    <mergeCell ref="I48:I50"/>
  </mergeCells>
  <printOptions horizontalCentered="1"/>
  <pageMargins left="1.1811023622047245" right="0.3937007874015748" top="1.5748031496062993" bottom="0.7874015748031497" header="0.7874015748031497" footer="0.3937007874015748"/>
  <pageSetup fitToHeight="1" fitToWidth="1" horizontalDpi="600" verticalDpi="600" orientation="portrait" paperSize="9" scale="84" r:id="rId1"/>
  <headerFooter alignWithMargins="0">
    <oddHeader>&amp;C&amp;"Arial,Tučné"&amp;12Súhrnný prehľad zahraničných pracovných ciest
 uskutočnených zamestnancami v období  od 01. 01. – 30. 09. 2004&amp;R&amp;"Arial,Tučné"&amp;11Príloha č.4b</oddHeader>
    <oddFooter>&amp;R&amp;12&amp;P/&amp;N</oddFooter>
  </headerFooter>
  <rowBreaks count="1" manualBreakCount="1">
    <brk id="29" max="255" man="1"/>
  </rowBreaks>
  <ignoredErrors>
    <ignoredError sqref="H48:K48 D48:E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Sumár ZPC - ministerstvá</dc:title>
  <dc:subject/>
  <dc:creator>aida zabojnikova</dc:creator>
  <cp:keywords/>
  <dc:description/>
  <cp:lastModifiedBy>kovacova</cp:lastModifiedBy>
  <cp:lastPrinted>2005-01-18T08:05:41Z</cp:lastPrinted>
  <dcterms:created xsi:type="dcterms:W3CDTF">2005-01-10T09:46:45Z</dcterms:created>
  <dcterms:modified xsi:type="dcterms:W3CDTF">2005-01-31T09:28:46Z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