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<sst xmlns="http://schemas.openxmlformats.org/spreadsheetml/2006/main" count="99" uniqueCount="94">
  <si>
    <t>Názov úradu</t>
  </si>
  <si>
    <t>rozdiel</t>
  </si>
  <si>
    <t>4001 Abu Dhabi</t>
  </si>
  <si>
    <t>4002 Alžír</t>
  </si>
  <si>
    <t>4003 Ankara</t>
  </si>
  <si>
    <t>4004 Atény</t>
  </si>
  <si>
    <t>4007 Bagdad</t>
  </si>
  <si>
    <t>4008 Bangkok</t>
  </si>
  <si>
    <t>4009 Belehrad</t>
  </si>
  <si>
    <t>4010 B. Čaba</t>
  </si>
  <si>
    <t>4012 Bern</t>
  </si>
  <si>
    <t>4014 Brasilia</t>
  </si>
  <si>
    <t>4016 Budapešť</t>
  </si>
  <si>
    <t>4017 Buenos Aires</t>
  </si>
  <si>
    <t>4018 Bukurešť</t>
  </si>
  <si>
    <t>4020 Brno</t>
  </si>
  <si>
    <t>4021 Canberra</t>
  </si>
  <si>
    <t>4024 Brusel NATO</t>
  </si>
  <si>
    <t>4025 Dublin</t>
  </si>
  <si>
    <t>4026 Damašek</t>
  </si>
  <si>
    <t>4027 Dillí</t>
  </si>
  <si>
    <t>4028 Jakarta</t>
  </si>
  <si>
    <t>4029 Berlín</t>
  </si>
  <si>
    <t>4030 Bonn</t>
  </si>
  <si>
    <t>4032 Haag</t>
  </si>
  <si>
    <t>4033 Hanoj</t>
  </si>
  <si>
    <t>4034 Harare</t>
  </si>
  <si>
    <t>4035 Havana</t>
  </si>
  <si>
    <t>4036 Helsinki</t>
  </si>
  <si>
    <t>4038 Istanbul</t>
  </si>
  <si>
    <t>4041 Kuala Lumpur</t>
  </si>
  <si>
    <t>4042 Káhira</t>
  </si>
  <si>
    <t>4043 Kodaň</t>
  </si>
  <si>
    <t>4044 Kyjev</t>
  </si>
  <si>
    <t>4048 Lagos / Abuja</t>
  </si>
  <si>
    <t>4049 Lisabon</t>
  </si>
  <si>
    <t>4050 Londýn</t>
  </si>
  <si>
    <t>4051 Lima</t>
  </si>
  <si>
    <t>4052 Ljubljana</t>
  </si>
  <si>
    <t>4054 Madrid</t>
  </si>
  <si>
    <t>4055 Mexico</t>
  </si>
  <si>
    <t>4056 Mníchov</t>
  </si>
  <si>
    <t>4057 Moskva</t>
  </si>
  <si>
    <t>4059 Minsk</t>
  </si>
  <si>
    <t>4061 Nairobi</t>
  </si>
  <si>
    <t>4062 New York</t>
  </si>
  <si>
    <t>4063 Nikózia</t>
  </si>
  <si>
    <t>4064 Riga</t>
  </si>
  <si>
    <t>4065 OECD Paríž</t>
  </si>
  <si>
    <t>4066 Oslo</t>
  </si>
  <si>
    <t>4067 Ottawa</t>
  </si>
  <si>
    <t>4069 Sankt. Peterburg</t>
  </si>
  <si>
    <t>4072 Paríž</t>
  </si>
  <si>
    <t>4073 Peking</t>
  </si>
  <si>
    <t>4074 Praha</t>
  </si>
  <si>
    <t>4075 Pretória</t>
  </si>
  <si>
    <t>4077 Rím</t>
  </si>
  <si>
    <t>4078 Santiago</t>
  </si>
  <si>
    <t>4080 Soul</t>
  </si>
  <si>
    <t>4081 Sofia</t>
  </si>
  <si>
    <t>4082 Stockholm</t>
  </si>
  <si>
    <t>4084 Strasburg</t>
  </si>
  <si>
    <t>4085 Tripolis</t>
  </si>
  <si>
    <t>4086 Teherán</t>
  </si>
  <si>
    <t>4087 Tel Aviv</t>
  </si>
  <si>
    <t>4088 Tokio</t>
  </si>
  <si>
    <t>4089 Taškent</t>
  </si>
  <si>
    <t>4091 Varšava</t>
  </si>
  <si>
    <t>4092 Vatikán</t>
  </si>
  <si>
    <t>4093 Viedeň</t>
  </si>
  <si>
    <t>4094 Viedeň OBSE</t>
  </si>
  <si>
    <t>4095 Washington</t>
  </si>
  <si>
    <t>4096 Viedeň OSN</t>
  </si>
  <si>
    <t>4098 Záhreb</t>
  </si>
  <si>
    <t>4099 Ženeva</t>
  </si>
  <si>
    <t>4100 Užhorod</t>
  </si>
  <si>
    <t>SPOLU</t>
  </si>
  <si>
    <t>4047 Kuvajt</t>
  </si>
  <si>
    <t>zmena v %</t>
  </si>
  <si>
    <t>(odvádzané daňovým úradom)</t>
  </si>
  <si>
    <t>4015 Brusel ZÚ</t>
  </si>
  <si>
    <t>4019 Brusel ES</t>
  </si>
  <si>
    <t>4103 GK NEW YORK</t>
  </si>
  <si>
    <t>4102 KRAKOV</t>
  </si>
  <si>
    <t>r.2004</t>
  </si>
  <si>
    <t>r. 2005</t>
  </si>
  <si>
    <t>4104 SEKU Taipei</t>
  </si>
  <si>
    <t>4105 Astana</t>
  </si>
  <si>
    <t>4106 Sarajevo</t>
  </si>
  <si>
    <t>4107 GK Los Angeles</t>
  </si>
  <si>
    <t>4108 GK Šanghai</t>
  </si>
  <si>
    <t>zrušený</t>
  </si>
  <si>
    <t xml:space="preserve">             Príjmy z konzulárnej a vízovej činnosti v zahraničí</t>
  </si>
  <si>
    <t>v tis. Sk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</si>
</sst>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K&quot;;\-#,##0\ &quot;SKK&quot;"/>
    <numFmt numFmtId="165" formatCode="#,##0\ &quot;SKK&quot;;[Red]\-#,##0\ &quot;SKK&quot;"/>
    <numFmt numFmtId="166" formatCode="#,##0.00\ &quot;SKK&quot;;\-#,##0.00\ &quot;SKK&quot;"/>
    <numFmt numFmtId="167" formatCode="#,##0.00\ &quot;SKK&quot;;[Red]\-#,##0.00\ &quot;SKK&quot;"/>
    <numFmt numFmtId="168" formatCode="_-* #,##0\ &quot;SKK&quot;_-;\-* #,##0\ &quot;SKK&quot;_-;_-* &quot;-&quot;\ &quot;SKK&quot;_-;_-@_-"/>
    <numFmt numFmtId="169" formatCode="_-* #,##0\ _S_K_K_-;\-* #,##0\ _S_K_K_-;_-* &quot;-&quot;\ _S_K_K_-;_-@_-"/>
    <numFmt numFmtId="170" formatCode="_-* #,##0.00\ &quot;SKK&quot;_-;\-* #,##0.00\ &quot;SKK&quot;_-;_-* &quot;-&quot;??\ &quot;SKK&quot;_-;_-@_-"/>
    <numFmt numFmtId="171" formatCode="_-* #,##0.00\ _S_K_K_-;\-* #,##0.00\ _S_K_K_-;_-* &quot;-&quot;??\ _S_K_K_-;_-@_-"/>
    <numFmt numFmtId="172" formatCode="0.00_ ;[Red]\-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3" fontId="0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4" fontId="0" fillId="0" borderId="8" xfId="19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4" fontId="0" fillId="0" borderId="9" xfId="19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1" fillId="0" borderId="1" xfId="19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4" fontId="0" fillId="0" borderId="13" xfId="19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67">
      <selection activeCell="H93" sqref="H93"/>
    </sheetView>
  </sheetViews>
  <sheetFormatPr defaultColWidth="9.00390625" defaultRowHeight="12.75"/>
  <cols>
    <col min="1" max="1" width="23.125" style="5" customWidth="1"/>
    <col min="2" max="2" width="12.375" style="2" customWidth="1"/>
    <col min="3" max="3" width="13.375" style="2" customWidth="1"/>
    <col min="4" max="4" width="12.75390625" style="2" customWidth="1"/>
    <col min="5" max="5" width="14.125" style="3" customWidth="1"/>
  </cols>
  <sheetData>
    <row r="1" spans="1:5" s="5" customFormat="1" ht="15.75">
      <c r="A1" s="37" t="s">
        <v>92</v>
      </c>
      <c r="B1" s="36"/>
      <c r="C1" s="36"/>
      <c r="D1" s="36"/>
      <c r="E1" s="36"/>
    </row>
    <row r="2" spans="1:5" s="5" customFormat="1" ht="12.75">
      <c r="A2" s="35" t="s">
        <v>79</v>
      </c>
      <c r="B2" s="36"/>
      <c r="C2" s="36"/>
      <c r="D2" s="36"/>
      <c r="E2" s="36"/>
    </row>
    <row r="3" spans="1:5" s="5" customFormat="1" ht="12.75">
      <c r="A3" s="6"/>
      <c r="B3" s="7"/>
      <c r="C3" s="7"/>
      <c r="D3" s="7"/>
      <c r="E3" s="7"/>
    </row>
    <row r="4" spans="1:5" s="1" customFormat="1" ht="12.75" customHeight="1" thickBot="1">
      <c r="A4" s="8"/>
      <c r="E4" s="34" t="s">
        <v>93</v>
      </c>
    </row>
    <row r="5" spans="1:5" s="1" customFormat="1" ht="20.25" customHeight="1" thickBot="1">
      <c r="A5" s="9" t="s">
        <v>0</v>
      </c>
      <c r="B5" s="33" t="s">
        <v>84</v>
      </c>
      <c r="C5" s="33" t="s">
        <v>85</v>
      </c>
      <c r="D5" s="33" t="s">
        <v>1</v>
      </c>
      <c r="E5" s="33" t="s">
        <v>78</v>
      </c>
    </row>
    <row r="6" spans="1:6" s="1" customFormat="1" ht="14.25">
      <c r="A6" s="28" t="s">
        <v>2</v>
      </c>
      <c r="B6" s="29">
        <v>939</v>
      </c>
      <c r="C6" s="30">
        <v>0</v>
      </c>
      <c r="D6" s="31">
        <f>C6-B6</f>
        <v>-939</v>
      </c>
      <c r="E6" s="32">
        <f>(C6/B6*100)-100</f>
        <v>-100</v>
      </c>
      <c r="F6" s="2" t="s">
        <v>91</v>
      </c>
    </row>
    <row r="7" spans="1:6" s="1" customFormat="1" ht="15" customHeight="1">
      <c r="A7" s="10" t="s">
        <v>3</v>
      </c>
      <c r="B7" s="14">
        <v>283</v>
      </c>
      <c r="C7" s="17">
        <v>0</v>
      </c>
      <c r="D7" s="19">
        <f aca="true" t="shared" si="0" ref="D7:D70">C7-B7</f>
        <v>-283</v>
      </c>
      <c r="E7" s="20">
        <f aca="true" t="shared" si="1" ref="E7:E70">(C7/B7*100)-100</f>
        <v>-100</v>
      </c>
      <c r="F7" s="2" t="s">
        <v>91</v>
      </c>
    </row>
    <row r="8" spans="1:5" ht="14.25">
      <c r="A8" s="10" t="s">
        <v>4</v>
      </c>
      <c r="B8" s="14">
        <v>2229</v>
      </c>
      <c r="C8" s="17">
        <v>2680</v>
      </c>
      <c r="D8" s="19">
        <f t="shared" si="0"/>
        <v>451</v>
      </c>
      <c r="E8" s="20">
        <f t="shared" si="1"/>
        <v>20.233288470165988</v>
      </c>
    </row>
    <row r="9" spans="1:5" ht="14.25">
      <c r="A9" s="10" t="s">
        <v>5</v>
      </c>
      <c r="B9" s="14">
        <v>172</v>
      </c>
      <c r="C9" s="17">
        <v>267</v>
      </c>
      <c r="D9" s="19">
        <f t="shared" si="0"/>
        <v>95</v>
      </c>
      <c r="E9" s="20">
        <f t="shared" si="1"/>
        <v>55.23255813953489</v>
      </c>
    </row>
    <row r="10" spans="1:5" ht="14.25">
      <c r="A10" s="10" t="s">
        <v>6</v>
      </c>
      <c r="B10" s="14">
        <v>177</v>
      </c>
      <c r="C10" s="17">
        <v>349</v>
      </c>
      <c r="D10" s="19">
        <f t="shared" si="0"/>
        <v>172</v>
      </c>
      <c r="E10" s="20">
        <f t="shared" si="1"/>
        <v>97.17514124293785</v>
      </c>
    </row>
    <row r="11" spans="1:5" ht="14.25">
      <c r="A11" s="10" t="s">
        <v>7</v>
      </c>
      <c r="B11" s="14">
        <v>950</v>
      </c>
      <c r="C11" s="17">
        <v>1502</v>
      </c>
      <c r="D11" s="19">
        <f t="shared" si="0"/>
        <v>552</v>
      </c>
      <c r="E11" s="20">
        <f t="shared" si="1"/>
        <v>58.10526315789474</v>
      </c>
    </row>
    <row r="12" spans="1:5" ht="14.25">
      <c r="A12" s="10" t="s">
        <v>8</v>
      </c>
      <c r="B12" s="14">
        <v>16759</v>
      </c>
      <c r="C12" s="17">
        <v>15583</v>
      </c>
      <c r="D12" s="19">
        <f t="shared" si="0"/>
        <v>-1176</v>
      </c>
      <c r="E12" s="20">
        <f t="shared" si="1"/>
        <v>-7.017125126797538</v>
      </c>
    </row>
    <row r="13" spans="1:5" ht="14.25">
      <c r="A13" s="11" t="s">
        <v>9</v>
      </c>
      <c r="B13" s="14">
        <v>139</v>
      </c>
      <c r="C13" s="17">
        <v>474</v>
      </c>
      <c r="D13" s="19">
        <f t="shared" si="0"/>
        <v>335</v>
      </c>
      <c r="E13" s="20">
        <f t="shared" si="1"/>
        <v>241.0071942446043</v>
      </c>
    </row>
    <row r="14" spans="1:5" ht="14.25">
      <c r="A14" s="10" t="s">
        <v>10</v>
      </c>
      <c r="B14" s="14">
        <v>2610</v>
      </c>
      <c r="C14" s="17">
        <v>2172</v>
      </c>
      <c r="D14" s="19">
        <f t="shared" si="0"/>
        <v>-438</v>
      </c>
      <c r="E14" s="20">
        <f t="shared" si="1"/>
        <v>-16.781609195402297</v>
      </c>
    </row>
    <row r="15" spans="1:5" ht="14.25">
      <c r="A15" s="10" t="s">
        <v>11</v>
      </c>
      <c r="B15" s="14">
        <v>656</v>
      </c>
      <c r="C15" s="17">
        <v>150</v>
      </c>
      <c r="D15" s="19">
        <f t="shared" si="0"/>
        <v>-506</v>
      </c>
      <c r="E15" s="20">
        <f t="shared" si="1"/>
        <v>-77.1341463414634</v>
      </c>
    </row>
    <row r="16" spans="1:5" ht="14.25">
      <c r="A16" s="10" t="s">
        <v>80</v>
      </c>
      <c r="B16" s="14">
        <v>488</v>
      </c>
      <c r="C16" s="17">
        <v>639</v>
      </c>
      <c r="D16" s="19">
        <f t="shared" si="0"/>
        <v>151</v>
      </c>
      <c r="E16" s="20">
        <f t="shared" si="1"/>
        <v>30.94262295081967</v>
      </c>
    </row>
    <row r="17" spans="1:5" ht="14.25">
      <c r="A17" s="10" t="s">
        <v>12</v>
      </c>
      <c r="B17" s="14">
        <v>4837</v>
      </c>
      <c r="C17" s="17">
        <v>5236</v>
      </c>
      <c r="D17" s="19">
        <f t="shared" si="0"/>
        <v>399</v>
      </c>
      <c r="E17" s="20">
        <f t="shared" si="1"/>
        <v>8.248914616497842</v>
      </c>
    </row>
    <row r="18" spans="1:5" ht="14.25">
      <c r="A18" s="10" t="s">
        <v>13</v>
      </c>
      <c r="B18" s="14">
        <v>135</v>
      </c>
      <c r="C18" s="17">
        <v>207</v>
      </c>
      <c r="D18" s="19">
        <f t="shared" si="0"/>
        <v>72</v>
      </c>
      <c r="E18" s="20">
        <f t="shared" si="1"/>
        <v>53.33333333333334</v>
      </c>
    </row>
    <row r="19" spans="1:5" ht="14.25">
      <c r="A19" s="10" t="s">
        <v>14</v>
      </c>
      <c r="B19" s="14">
        <v>9603</v>
      </c>
      <c r="C19" s="17">
        <v>7621</v>
      </c>
      <c r="D19" s="19">
        <f t="shared" si="0"/>
        <v>-1982</v>
      </c>
      <c r="E19" s="20">
        <f t="shared" si="1"/>
        <v>-20.639383525981472</v>
      </c>
    </row>
    <row r="20" spans="1:5" ht="14.25">
      <c r="A20" s="10" t="s">
        <v>81</v>
      </c>
      <c r="B20" s="14">
        <v>0</v>
      </c>
      <c r="C20" s="17">
        <v>0</v>
      </c>
      <c r="D20" s="19">
        <f t="shared" si="0"/>
        <v>0</v>
      </c>
      <c r="E20" s="20">
        <v>0</v>
      </c>
    </row>
    <row r="21" spans="1:5" ht="14.25">
      <c r="A21" s="10" t="s">
        <v>15</v>
      </c>
      <c r="B21" s="14">
        <v>4573</v>
      </c>
      <c r="C21" s="17">
        <v>3169</v>
      </c>
      <c r="D21" s="19">
        <f t="shared" si="0"/>
        <v>-1404</v>
      </c>
      <c r="E21" s="20">
        <f t="shared" si="1"/>
        <v>-30.70194620599169</v>
      </c>
    </row>
    <row r="22" spans="1:5" ht="14.25">
      <c r="A22" s="10" t="s">
        <v>16</v>
      </c>
      <c r="B22" s="14">
        <v>422</v>
      </c>
      <c r="C22" s="17">
        <v>597</v>
      </c>
      <c r="D22" s="19">
        <f t="shared" si="0"/>
        <v>175</v>
      </c>
      <c r="E22" s="20">
        <f t="shared" si="1"/>
        <v>41.46919431279622</v>
      </c>
    </row>
    <row r="23" spans="1:5" ht="14.25">
      <c r="A23" s="10" t="s">
        <v>17</v>
      </c>
      <c r="B23" s="14">
        <v>0</v>
      </c>
      <c r="C23" s="17">
        <v>0</v>
      </c>
      <c r="D23" s="19">
        <f t="shared" si="0"/>
        <v>0</v>
      </c>
      <c r="E23" s="20">
        <v>0</v>
      </c>
    </row>
    <row r="24" spans="1:5" ht="14.25">
      <c r="A24" s="10" t="s">
        <v>18</v>
      </c>
      <c r="B24" s="14">
        <v>68</v>
      </c>
      <c r="C24" s="17">
        <v>202</v>
      </c>
      <c r="D24" s="19">
        <f t="shared" si="0"/>
        <v>134</v>
      </c>
      <c r="E24" s="20">
        <f t="shared" si="1"/>
        <v>197.05882352941177</v>
      </c>
    </row>
    <row r="25" spans="1:5" ht="14.25">
      <c r="A25" s="10" t="s">
        <v>19</v>
      </c>
      <c r="B25" s="14">
        <v>1809</v>
      </c>
      <c r="C25" s="17">
        <v>1703</v>
      </c>
      <c r="D25" s="19">
        <f t="shared" si="0"/>
        <v>-106</v>
      </c>
      <c r="E25" s="20">
        <f t="shared" si="1"/>
        <v>-5.859590934217792</v>
      </c>
    </row>
    <row r="26" spans="1:5" ht="14.25">
      <c r="A26" s="10" t="s">
        <v>20</v>
      </c>
      <c r="B26" s="14">
        <v>467</v>
      </c>
      <c r="C26" s="17">
        <v>1564</v>
      </c>
      <c r="D26" s="19">
        <f t="shared" si="0"/>
        <v>1097</v>
      </c>
      <c r="E26" s="20">
        <f t="shared" si="1"/>
        <v>234.9036402569593</v>
      </c>
    </row>
    <row r="27" spans="1:5" ht="14.25">
      <c r="A27" s="10" t="s">
        <v>21</v>
      </c>
      <c r="B27" s="14">
        <v>546</v>
      </c>
      <c r="C27" s="17">
        <v>1130</v>
      </c>
      <c r="D27" s="19">
        <f t="shared" si="0"/>
        <v>584</v>
      </c>
      <c r="E27" s="20">
        <f t="shared" si="1"/>
        <v>106.95970695970698</v>
      </c>
    </row>
    <row r="28" spans="1:5" ht="14.25">
      <c r="A28" s="12" t="s">
        <v>22</v>
      </c>
      <c r="B28" s="14">
        <v>1529</v>
      </c>
      <c r="C28" s="17">
        <v>1487</v>
      </c>
      <c r="D28" s="19">
        <f t="shared" si="0"/>
        <v>-42</v>
      </c>
      <c r="E28" s="20">
        <f t="shared" si="1"/>
        <v>-2.7468933943754053</v>
      </c>
    </row>
    <row r="29" spans="1:5" ht="14.25">
      <c r="A29" s="12" t="s">
        <v>23</v>
      </c>
      <c r="B29" s="14">
        <v>1644</v>
      </c>
      <c r="C29" s="17">
        <v>1713</v>
      </c>
      <c r="D29" s="19">
        <f t="shared" si="0"/>
        <v>69</v>
      </c>
      <c r="E29" s="20">
        <f t="shared" si="1"/>
        <v>4.197080291970806</v>
      </c>
    </row>
    <row r="30" spans="1:5" ht="14.25">
      <c r="A30" s="10" t="s">
        <v>24</v>
      </c>
      <c r="B30" s="14">
        <v>897</v>
      </c>
      <c r="C30" s="17">
        <v>559</v>
      </c>
      <c r="D30" s="19">
        <f t="shared" si="0"/>
        <v>-338</v>
      </c>
      <c r="E30" s="20">
        <f t="shared" si="1"/>
        <v>-37.68115942028986</v>
      </c>
    </row>
    <row r="31" spans="1:6" ht="14.25">
      <c r="A31" s="10" t="s">
        <v>25</v>
      </c>
      <c r="B31" s="14">
        <v>134</v>
      </c>
      <c r="C31" s="17">
        <v>0</v>
      </c>
      <c r="D31" s="19">
        <f t="shared" si="0"/>
        <v>-134</v>
      </c>
      <c r="E31" s="20">
        <f t="shared" si="1"/>
        <v>-100</v>
      </c>
      <c r="F31" t="s">
        <v>91</v>
      </c>
    </row>
    <row r="32" spans="1:6" ht="14.25">
      <c r="A32" s="10" t="s">
        <v>26</v>
      </c>
      <c r="B32" s="14">
        <v>0</v>
      </c>
      <c r="C32" s="17">
        <v>0</v>
      </c>
      <c r="D32" s="19"/>
      <c r="E32" s="20"/>
      <c r="F32" t="s">
        <v>91</v>
      </c>
    </row>
    <row r="33" spans="1:5" ht="14.25">
      <c r="A33" s="10" t="s">
        <v>27</v>
      </c>
      <c r="B33" s="14">
        <v>292</v>
      </c>
      <c r="C33" s="17">
        <v>385</v>
      </c>
      <c r="D33" s="19">
        <f t="shared" si="0"/>
        <v>93</v>
      </c>
      <c r="E33" s="20">
        <f t="shared" si="1"/>
        <v>31.849315068493155</v>
      </c>
    </row>
    <row r="34" spans="1:5" ht="14.25">
      <c r="A34" s="10" t="s">
        <v>28</v>
      </c>
      <c r="B34" s="14">
        <v>228</v>
      </c>
      <c r="C34" s="17">
        <v>147</v>
      </c>
      <c r="D34" s="19">
        <f t="shared" si="0"/>
        <v>-81</v>
      </c>
      <c r="E34" s="20">
        <f t="shared" si="1"/>
        <v>-35.526315789473685</v>
      </c>
    </row>
    <row r="35" spans="1:5" ht="14.25">
      <c r="A35" s="10" t="s">
        <v>29</v>
      </c>
      <c r="B35" s="14">
        <v>3765</v>
      </c>
      <c r="C35" s="17">
        <v>6207</v>
      </c>
      <c r="D35" s="19">
        <f t="shared" si="0"/>
        <v>2442</v>
      </c>
      <c r="E35" s="20">
        <f t="shared" si="1"/>
        <v>64.86055776892431</v>
      </c>
    </row>
    <row r="36" spans="1:5" ht="14.25">
      <c r="A36" s="13" t="s">
        <v>30</v>
      </c>
      <c r="B36" s="14">
        <v>90</v>
      </c>
      <c r="C36" s="17">
        <v>53</v>
      </c>
      <c r="D36" s="19">
        <f t="shared" si="0"/>
        <v>-37</v>
      </c>
      <c r="E36" s="20">
        <f t="shared" si="1"/>
        <v>-41.11111111111111</v>
      </c>
    </row>
    <row r="37" spans="1:5" ht="14.25">
      <c r="A37" s="10" t="s">
        <v>31</v>
      </c>
      <c r="B37" s="14">
        <v>1212</v>
      </c>
      <c r="C37" s="17">
        <v>1658</v>
      </c>
      <c r="D37" s="19">
        <f t="shared" si="0"/>
        <v>446</v>
      </c>
      <c r="E37" s="20">
        <f t="shared" si="1"/>
        <v>36.798679867986806</v>
      </c>
    </row>
    <row r="38" spans="1:5" ht="14.25">
      <c r="A38" s="10" t="s">
        <v>32</v>
      </c>
      <c r="B38" s="14">
        <v>260</v>
      </c>
      <c r="C38" s="17">
        <v>284</v>
      </c>
      <c r="D38" s="19">
        <f t="shared" si="0"/>
        <v>24</v>
      </c>
      <c r="E38" s="20">
        <f t="shared" si="1"/>
        <v>9.230769230769226</v>
      </c>
    </row>
    <row r="39" spans="1:5" ht="14.25">
      <c r="A39" s="10" t="s">
        <v>33</v>
      </c>
      <c r="B39" s="14">
        <v>27122</v>
      </c>
      <c r="C39" s="17">
        <v>19150</v>
      </c>
      <c r="D39" s="19">
        <f t="shared" si="0"/>
        <v>-7972</v>
      </c>
      <c r="E39" s="20">
        <f t="shared" si="1"/>
        <v>-29.39311260231547</v>
      </c>
    </row>
    <row r="40" spans="1:5" ht="14.25">
      <c r="A40" s="12" t="s">
        <v>77</v>
      </c>
      <c r="B40" s="14">
        <v>6424</v>
      </c>
      <c r="C40" s="17">
        <v>6512</v>
      </c>
      <c r="D40" s="19">
        <f t="shared" si="0"/>
        <v>88</v>
      </c>
      <c r="E40" s="20">
        <f t="shared" si="1"/>
        <v>1.3698630136986338</v>
      </c>
    </row>
    <row r="41" spans="1:5" ht="14.25">
      <c r="A41" s="10" t="s">
        <v>34</v>
      </c>
      <c r="B41" s="14">
        <v>317</v>
      </c>
      <c r="C41" s="17">
        <v>427</v>
      </c>
      <c r="D41" s="19">
        <f t="shared" si="0"/>
        <v>110</v>
      </c>
      <c r="E41" s="20">
        <f t="shared" si="1"/>
        <v>34.70031545741327</v>
      </c>
    </row>
    <row r="42" spans="1:5" ht="14.25">
      <c r="A42" s="10" t="s">
        <v>35</v>
      </c>
      <c r="B42" s="14">
        <v>128</v>
      </c>
      <c r="C42" s="17">
        <v>126</v>
      </c>
      <c r="D42" s="19">
        <f t="shared" si="0"/>
        <v>-2</v>
      </c>
      <c r="E42" s="20">
        <f t="shared" si="1"/>
        <v>-1.5625</v>
      </c>
    </row>
    <row r="43" spans="1:5" ht="14.25">
      <c r="A43" s="10" t="s">
        <v>36</v>
      </c>
      <c r="B43" s="14">
        <v>1615</v>
      </c>
      <c r="C43" s="17">
        <v>3000</v>
      </c>
      <c r="D43" s="19">
        <f t="shared" si="0"/>
        <v>1385</v>
      </c>
      <c r="E43" s="20">
        <f t="shared" si="1"/>
        <v>85.75851393188853</v>
      </c>
    </row>
    <row r="44" spans="1:6" ht="14.25">
      <c r="A44" s="10" t="s">
        <v>37</v>
      </c>
      <c r="B44" s="14">
        <v>0</v>
      </c>
      <c r="C44" s="17">
        <v>0</v>
      </c>
      <c r="D44" s="19"/>
      <c r="E44" s="20"/>
      <c r="F44" t="s">
        <v>91</v>
      </c>
    </row>
    <row r="45" spans="1:5" ht="14.25">
      <c r="A45" s="10" t="s">
        <v>38</v>
      </c>
      <c r="B45" s="14">
        <v>570</v>
      </c>
      <c r="C45" s="17">
        <v>717</v>
      </c>
      <c r="D45" s="19">
        <f t="shared" si="0"/>
        <v>147</v>
      </c>
      <c r="E45" s="20">
        <f t="shared" si="1"/>
        <v>25.78947368421052</v>
      </c>
    </row>
    <row r="46" spans="1:5" ht="14.25">
      <c r="A46" s="10" t="s">
        <v>39</v>
      </c>
      <c r="B46" s="14">
        <v>297</v>
      </c>
      <c r="C46" s="17">
        <v>557</v>
      </c>
      <c r="D46" s="19">
        <f t="shared" si="0"/>
        <v>260</v>
      </c>
      <c r="E46" s="20">
        <f t="shared" si="1"/>
        <v>87.54208754208753</v>
      </c>
    </row>
    <row r="47" spans="1:5" ht="14.25">
      <c r="A47" s="10" t="s">
        <v>40</v>
      </c>
      <c r="B47" s="14">
        <v>248</v>
      </c>
      <c r="C47" s="17">
        <v>180</v>
      </c>
      <c r="D47" s="19">
        <f t="shared" si="0"/>
        <v>-68</v>
      </c>
      <c r="E47" s="20">
        <f t="shared" si="1"/>
        <v>-27.41935483870968</v>
      </c>
    </row>
    <row r="48" spans="1:5" ht="14.25">
      <c r="A48" s="10" t="s">
        <v>41</v>
      </c>
      <c r="B48" s="14">
        <v>3646</v>
      </c>
      <c r="C48" s="17">
        <v>3327</v>
      </c>
      <c r="D48" s="19">
        <f t="shared" si="0"/>
        <v>-319</v>
      </c>
      <c r="E48" s="20">
        <f t="shared" si="1"/>
        <v>-8.749314317059785</v>
      </c>
    </row>
    <row r="49" spans="1:5" ht="14.25">
      <c r="A49" s="10" t="s">
        <v>42</v>
      </c>
      <c r="B49" s="14">
        <v>20782</v>
      </c>
      <c r="C49" s="17">
        <v>21342</v>
      </c>
      <c r="D49" s="19">
        <f t="shared" si="0"/>
        <v>560</v>
      </c>
      <c r="E49" s="20">
        <f t="shared" si="1"/>
        <v>2.6946395919545694</v>
      </c>
    </row>
    <row r="50" spans="1:6" ht="14.25">
      <c r="A50" s="10" t="s">
        <v>43</v>
      </c>
      <c r="B50" s="14">
        <v>6658</v>
      </c>
      <c r="C50" s="17">
        <v>6290</v>
      </c>
      <c r="D50" s="19">
        <f t="shared" si="0"/>
        <v>-368</v>
      </c>
      <c r="E50" s="20">
        <f t="shared" si="1"/>
        <v>-5.527185340943234</v>
      </c>
      <c r="F50" s="4"/>
    </row>
    <row r="51" spans="1:6" ht="14.25">
      <c r="A51" s="10" t="s">
        <v>44</v>
      </c>
      <c r="B51" s="14">
        <v>75</v>
      </c>
      <c r="C51" s="17">
        <v>124</v>
      </c>
      <c r="D51" s="19">
        <f t="shared" si="0"/>
        <v>49</v>
      </c>
      <c r="E51" s="20">
        <f t="shared" si="1"/>
        <v>65.33333333333334</v>
      </c>
      <c r="F51" s="4"/>
    </row>
    <row r="52" spans="1:5" ht="14.25">
      <c r="A52" s="10" t="s">
        <v>45</v>
      </c>
      <c r="B52" s="14">
        <v>0</v>
      </c>
      <c r="C52" s="17">
        <v>0</v>
      </c>
      <c r="D52" s="19">
        <f t="shared" si="0"/>
        <v>0</v>
      </c>
      <c r="E52" s="20">
        <v>0</v>
      </c>
    </row>
    <row r="53" spans="1:5" ht="14.25">
      <c r="A53" s="10" t="s">
        <v>46</v>
      </c>
      <c r="B53" s="14">
        <v>155</v>
      </c>
      <c r="C53" s="17">
        <v>125</v>
      </c>
      <c r="D53" s="19">
        <f t="shared" si="0"/>
        <v>-30</v>
      </c>
      <c r="E53" s="20">
        <f t="shared" si="1"/>
        <v>-19.354838709677423</v>
      </c>
    </row>
    <row r="54" spans="1:5" ht="14.25">
      <c r="A54" s="12" t="s">
        <v>47</v>
      </c>
      <c r="B54" s="14">
        <v>692</v>
      </c>
      <c r="C54" s="17">
        <v>482</v>
      </c>
      <c r="D54" s="19">
        <f t="shared" si="0"/>
        <v>-210</v>
      </c>
      <c r="E54" s="20">
        <f t="shared" si="1"/>
        <v>-30.346820809248555</v>
      </c>
    </row>
    <row r="55" spans="1:5" ht="14.25">
      <c r="A55" s="12" t="s">
        <v>48</v>
      </c>
      <c r="B55" s="14">
        <v>0</v>
      </c>
      <c r="C55" s="17">
        <v>0</v>
      </c>
      <c r="D55" s="19">
        <f t="shared" si="0"/>
        <v>0</v>
      </c>
      <c r="E55" s="20">
        <v>0</v>
      </c>
    </row>
    <row r="56" spans="1:5" ht="14.25">
      <c r="A56" s="10" t="s">
        <v>49</v>
      </c>
      <c r="B56" s="14">
        <v>125</v>
      </c>
      <c r="C56" s="17">
        <v>127</v>
      </c>
      <c r="D56" s="19">
        <f t="shared" si="0"/>
        <v>2</v>
      </c>
      <c r="E56" s="20">
        <f t="shared" si="1"/>
        <v>1.5999999999999943</v>
      </c>
    </row>
    <row r="57" spans="1:5" ht="14.25">
      <c r="A57" s="10" t="s">
        <v>50</v>
      </c>
      <c r="B57" s="14">
        <v>727</v>
      </c>
      <c r="C57" s="17">
        <v>810</v>
      </c>
      <c r="D57" s="19">
        <f t="shared" si="0"/>
        <v>83</v>
      </c>
      <c r="E57" s="20">
        <f t="shared" si="1"/>
        <v>11.416781292984865</v>
      </c>
    </row>
    <row r="58" spans="1:5" ht="14.25">
      <c r="A58" s="10" t="s">
        <v>51</v>
      </c>
      <c r="B58" s="14">
        <v>2353</v>
      </c>
      <c r="C58" s="17">
        <v>2432</v>
      </c>
      <c r="D58" s="19">
        <f t="shared" si="0"/>
        <v>79</v>
      </c>
      <c r="E58" s="20">
        <f t="shared" si="1"/>
        <v>3.3574160645983824</v>
      </c>
    </row>
    <row r="59" spans="1:5" ht="14.25">
      <c r="A59" s="10" t="s">
        <v>52</v>
      </c>
      <c r="B59" s="14">
        <v>1201</v>
      </c>
      <c r="C59" s="17">
        <v>1349</v>
      </c>
      <c r="D59" s="19">
        <f t="shared" si="0"/>
        <v>148</v>
      </c>
      <c r="E59" s="20">
        <f t="shared" si="1"/>
        <v>12.323064113238956</v>
      </c>
    </row>
    <row r="60" spans="1:5" ht="14.25">
      <c r="A60" s="10" t="s">
        <v>53</v>
      </c>
      <c r="B60" s="14">
        <v>614</v>
      </c>
      <c r="C60" s="17">
        <v>989</v>
      </c>
      <c r="D60" s="19">
        <f t="shared" si="0"/>
        <v>375</v>
      </c>
      <c r="E60" s="20">
        <f t="shared" si="1"/>
        <v>61.07491856677524</v>
      </c>
    </row>
    <row r="61" spans="1:5" ht="14.25">
      <c r="A61" s="10" t="s">
        <v>54</v>
      </c>
      <c r="B61" s="14">
        <v>14621</v>
      </c>
      <c r="C61" s="17">
        <v>9691</v>
      </c>
      <c r="D61" s="19">
        <f t="shared" si="0"/>
        <v>-4930</v>
      </c>
      <c r="E61" s="20">
        <f t="shared" si="1"/>
        <v>-33.718623897134265</v>
      </c>
    </row>
    <row r="62" spans="1:5" ht="14.25">
      <c r="A62" s="10" t="s">
        <v>55</v>
      </c>
      <c r="B62" s="14">
        <v>1214</v>
      </c>
      <c r="C62" s="17">
        <v>1193</v>
      </c>
      <c r="D62" s="19">
        <f t="shared" si="0"/>
        <v>-21</v>
      </c>
      <c r="E62" s="20">
        <f t="shared" si="1"/>
        <v>-1.7298187808896301</v>
      </c>
    </row>
    <row r="63" spans="1:5" ht="14.25">
      <c r="A63" s="10" t="s">
        <v>56</v>
      </c>
      <c r="B63" s="14">
        <v>963</v>
      </c>
      <c r="C63" s="17">
        <v>652</v>
      </c>
      <c r="D63" s="19">
        <f t="shared" si="0"/>
        <v>-311</v>
      </c>
      <c r="E63" s="20">
        <f t="shared" si="1"/>
        <v>-32.29491173416406</v>
      </c>
    </row>
    <row r="64" spans="1:6" ht="14.25">
      <c r="A64" s="10" t="s">
        <v>57</v>
      </c>
      <c r="B64" s="14">
        <v>15</v>
      </c>
      <c r="C64" s="17">
        <v>0</v>
      </c>
      <c r="D64" s="19">
        <f t="shared" si="0"/>
        <v>-15</v>
      </c>
      <c r="E64" s="20">
        <f t="shared" si="1"/>
        <v>-100</v>
      </c>
      <c r="F64" t="s">
        <v>91</v>
      </c>
    </row>
    <row r="65" spans="1:5" ht="14.25">
      <c r="A65" s="10" t="s">
        <v>58</v>
      </c>
      <c r="B65" s="14">
        <v>341</v>
      </c>
      <c r="C65" s="17">
        <v>632</v>
      </c>
      <c r="D65" s="19">
        <f t="shared" si="0"/>
        <v>291</v>
      </c>
      <c r="E65" s="20">
        <f t="shared" si="1"/>
        <v>85.33724340175951</v>
      </c>
    </row>
    <row r="66" spans="1:5" ht="14.25">
      <c r="A66" s="10" t="s">
        <v>59</v>
      </c>
      <c r="B66" s="14">
        <v>1378</v>
      </c>
      <c r="C66" s="17">
        <v>1788</v>
      </c>
      <c r="D66" s="19">
        <f t="shared" si="0"/>
        <v>410</v>
      </c>
      <c r="E66" s="20">
        <f t="shared" si="1"/>
        <v>29.753265602322216</v>
      </c>
    </row>
    <row r="67" spans="1:5" ht="14.25">
      <c r="A67" s="10" t="s">
        <v>60</v>
      </c>
      <c r="B67" s="14">
        <v>169</v>
      </c>
      <c r="C67" s="17">
        <v>218</v>
      </c>
      <c r="D67" s="19">
        <f t="shared" si="0"/>
        <v>49</v>
      </c>
      <c r="E67" s="20">
        <f t="shared" si="1"/>
        <v>28.994082840236672</v>
      </c>
    </row>
    <row r="68" spans="1:5" ht="14.25">
      <c r="A68" s="10" t="s">
        <v>61</v>
      </c>
      <c r="B68" s="14">
        <v>0</v>
      </c>
      <c r="C68" s="17">
        <v>0</v>
      </c>
      <c r="D68" s="19">
        <f t="shared" si="0"/>
        <v>0</v>
      </c>
      <c r="E68" s="20">
        <v>0</v>
      </c>
    </row>
    <row r="69" spans="1:5" ht="14.25">
      <c r="A69" s="10" t="s">
        <v>62</v>
      </c>
      <c r="B69" s="14">
        <v>911</v>
      </c>
      <c r="C69" s="17">
        <v>883</v>
      </c>
      <c r="D69" s="19">
        <f t="shared" si="0"/>
        <v>-28</v>
      </c>
      <c r="E69" s="20">
        <f t="shared" si="1"/>
        <v>-3.073545554335894</v>
      </c>
    </row>
    <row r="70" spans="1:5" ht="14.25">
      <c r="A70" s="10" t="s">
        <v>63</v>
      </c>
      <c r="B70" s="14">
        <v>625</v>
      </c>
      <c r="C70" s="17">
        <v>555</v>
      </c>
      <c r="D70" s="19">
        <f t="shared" si="0"/>
        <v>-70</v>
      </c>
      <c r="E70" s="20">
        <f t="shared" si="1"/>
        <v>-11.200000000000003</v>
      </c>
    </row>
    <row r="71" spans="1:5" ht="14.25">
      <c r="A71" s="10" t="s">
        <v>64</v>
      </c>
      <c r="B71" s="14">
        <v>1747</v>
      </c>
      <c r="C71" s="17">
        <v>1839</v>
      </c>
      <c r="D71" s="19">
        <f aca="true" t="shared" si="2" ref="D71:D91">C71-B71</f>
        <v>92</v>
      </c>
      <c r="E71" s="20">
        <f aca="true" t="shared" si="3" ref="E71:E91">(C71/B71*100)-100</f>
        <v>5.266170578133938</v>
      </c>
    </row>
    <row r="72" spans="1:5" ht="14.25">
      <c r="A72" s="10" t="s">
        <v>65</v>
      </c>
      <c r="B72" s="14">
        <v>195</v>
      </c>
      <c r="C72" s="17">
        <v>212</v>
      </c>
      <c r="D72" s="19">
        <f t="shared" si="2"/>
        <v>17</v>
      </c>
      <c r="E72" s="20">
        <f t="shared" si="3"/>
        <v>8.717948717948715</v>
      </c>
    </row>
    <row r="73" spans="1:5" ht="14.25">
      <c r="A73" s="10" t="s">
        <v>66</v>
      </c>
      <c r="B73" s="14">
        <v>152</v>
      </c>
      <c r="C73" s="17">
        <v>135</v>
      </c>
      <c r="D73" s="19">
        <f t="shared" si="2"/>
        <v>-17</v>
      </c>
      <c r="E73" s="20">
        <f t="shared" si="3"/>
        <v>-11.18421052631578</v>
      </c>
    </row>
    <row r="74" spans="1:5" ht="14.25">
      <c r="A74" s="10" t="s">
        <v>67</v>
      </c>
      <c r="B74" s="14">
        <v>1765</v>
      </c>
      <c r="C74" s="17">
        <v>1741</v>
      </c>
      <c r="D74" s="19">
        <f t="shared" si="2"/>
        <v>-24</v>
      </c>
      <c r="E74" s="20">
        <f t="shared" si="3"/>
        <v>-1.359773371104808</v>
      </c>
    </row>
    <row r="75" spans="1:5" ht="14.25">
      <c r="A75" s="10" t="s">
        <v>68</v>
      </c>
      <c r="B75" s="14">
        <v>0</v>
      </c>
      <c r="C75" s="17">
        <v>0</v>
      </c>
      <c r="D75" s="19">
        <f t="shared" si="2"/>
        <v>0</v>
      </c>
      <c r="E75" s="20">
        <v>0</v>
      </c>
    </row>
    <row r="76" spans="1:5" ht="14.25">
      <c r="A76" s="10" t="s">
        <v>69</v>
      </c>
      <c r="B76" s="14">
        <v>9826</v>
      </c>
      <c r="C76" s="17">
        <v>8271</v>
      </c>
      <c r="D76" s="19">
        <f t="shared" si="2"/>
        <v>-1555</v>
      </c>
      <c r="E76" s="20">
        <f t="shared" si="3"/>
        <v>-15.825361286383071</v>
      </c>
    </row>
    <row r="77" spans="1:5" ht="14.25">
      <c r="A77" s="10" t="s">
        <v>70</v>
      </c>
      <c r="B77" s="14">
        <v>0</v>
      </c>
      <c r="C77" s="17">
        <v>0</v>
      </c>
      <c r="D77" s="19">
        <f t="shared" si="2"/>
        <v>0</v>
      </c>
      <c r="E77" s="20">
        <v>0</v>
      </c>
    </row>
    <row r="78" spans="1:5" ht="14.25">
      <c r="A78" s="10" t="s">
        <v>71</v>
      </c>
      <c r="B78" s="14">
        <v>1044</v>
      </c>
      <c r="C78" s="17">
        <v>842</v>
      </c>
      <c r="D78" s="19">
        <f t="shared" si="2"/>
        <v>-202</v>
      </c>
      <c r="E78" s="20">
        <f t="shared" si="3"/>
        <v>-19.348659003831415</v>
      </c>
    </row>
    <row r="79" spans="1:5" ht="14.25">
      <c r="A79" s="10" t="s">
        <v>72</v>
      </c>
      <c r="B79" s="14">
        <v>0</v>
      </c>
      <c r="C79" s="17">
        <v>0</v>
      </c>
      <c r="D79" s="19">
        <f t="shared" si="2"/>
        <v>0</v>
      </c>
      <c r="E79" s="20">
        <v>0</v>
      </c>
    </row>
    <row r="80" spans="1:5" ht="14.25">
      <c r="A80" s="10" t="s">
        <v>73</v>
      </c>
      <c r="B80" s="14">
        <v>2278</v>
      </c>
      <c r="C80" s="17">
        <v>763</v>
      </c>
      <c r="D80" s="19">
        <f t="shared" si="2"/>
        <v>-1515</v>
      </c>
      <c r="E80" s="20">
        <f t="shared" si="3"/>
        <v>-66.50570676031606</v>
      </c>
    </row>
    <row r="81" spans="1:5" ht="14.25">
      <c r="A81" s="10" t="s">
        <v>74</v>
      </c>
      <c r="B81" s="14">
        <v>0</v>
      </c>
      <c r="C81" s="17">
        <v>0</v>
      </c>
      <c r="D81" s="19">
        <f t="shared" si="2"/>
        <v>0</v>
      </c>
      <c r="E81" s="20">
        <v>0</v>
      </c>
    </row>
    <row r="82" spans="1:5" ht="14.25">
      <c r="A82" s="10" t="s">
        <v>75</v>
      </c>
      <c r="B82" s="14">
        <v>57591</v>
      </c>
      <c r="C82" s="17">
        <v>17785</v>
      </c>
      <c r="D82" s="19">
        <f t="shared" si="2"/>
        <v>-39806</v>
      </c>
      <c r="E82" s="20">
        <f t="shared" si="3"/>
        <v>-69.11843864492715</v>
      </c>
    </row>
    <row r="83" spans="1:5" ht="14.25">
      <c r="A83" s="10" t="s">
        <v>83</v>
      </c>
      <c r="B83" s="14">
        <v>843</v>
      </c>
      <c r="C83" s="17">
        <v>341</v>
      </c>
      <c r="D83" s="19">
        <f t="shared" si="2"/>
        <v>-502</v>
      </c>
      <c r="E83" s="20">
        <f t="shared" si="3"/>
        <v>-59.54922894424674</v>
      </c>
    </row>
    <row r="84" spans="1:5" ht="14.25">
      <c r="A84" s="10" t="s">
        <v>82</v>
      </c>
      <c r="B84" s="14">
        <v>1281</v>
      </c>
      <c r="C84" s="17">
        <v>1837</v>
      </c>
      <c r="D84" s="19">
        <f t="shared" si="2"/>
        <v>556</v>
      </c>
      <c r="E84" s="20">
        <f t="shared" si="3"/>
        <v>43.403590944574546</v>
      </c>
    </row>
    <row r="85" spans="1:5" ht="14.25">
      <c r="A85" s="10" t="s">
        <v>86</v>
      </c>
      <c r="B85" s="14">
        <v>653</v>
      </c>
      <c r="C85" s="17">
        <v>1199</v>
      </c>
      <c r="D85" s="19">
        <f t="shared" si="2"/>
        <v>546</v>
      </c>
      <c r="E85" s="20">
        <v>0</v>
      </c>
    </row>
    <row r="86" spans="1:5" ht="14.25">
      <c r="A86" s="10" t="s">
        <v>87</v>
      </c>
      <c r="B86" s="14">
        <v>0</v>
      </c>
      <c r="C86" s="17">
        <v>0</v>
      </c>
      <c r="D86" s="19">
        <f t="shared" si="2"/>
        <v>0</v>
      </c>
      <c r="E86" s="20"/>
    </row>
    <row r="87" spans="1:5" ht="14.25">
      <c r="A87" s="15" t="s">
        <v>88</v>
      </c>
      <c r="B87" s="14">
        <v>0</v>
      </c>
      <c r="C87" s="17">
        <v>1091</v>
      </c>
      <c r="D87" s="19">
        <f t="shared" si="2"/>
        <v>1091</v>
      </c>
      <c r="E87" s="20"/>
    </row>
    <row r="88" spans="1:5" ht="14.25">
      <c r="A88" s="15" t="s">
        <v>89</v>
      </c>
      <c r="B88" s="14">
        <v>0</v>
      </c>
      <c r="C88" s="17">
        <v>343</v>
      </c>
      <c r="D88" s="19">
        <f t="shared" si="2"/>
        <v>343</v>
      </c>
      <c r="E88" s="20"/>
    </row>
    <row r="89" spans="1:5" ht="14.25">
      <c r="A89" s="15" t="s">
        <v>90</v>
      </c>
      <c r="B89" s="14">
        <v>0</v>
      </c>
      <c r="C89" s="17">
        <v>1096</v>
      </c>
      <c r="D89" s="19">
        <f t="shared" si="2"/>
        <v>1096</v>
      </c>
      <c r="E89" s="20"/>
    </row>
    <row r="90" spans="1:5" ht="15" thickBot="1">
      <c r="A90" s="15"/>
      <c r="B90" s="16"/>
      <c r="C90" s="18"/>
      <c r="D90" s="21"/>
      <c r="E90" s="22"/>
    </row>
    <row r="91" spans="1:5" s="1" customFormat="1" ht="15" thickBot="1">
      <c r="A91" s="23" t="s">
        <v>76</v>
      </c>
      <c r="B91" s="24">
        <f>SUM(B6:B89)</f>
        <v>229274</v>
      </c>
      <c r="C91" s="25">
        <f>SUM(C6:C89)</f>
        <v>178911</v>
      </c>
      <c r="D91" s="26">
        <f t="shared" si="2"/>
        <v>-50363</v>
      </c>
      <c r="E91" s="27">
        <f t="shared" si="3"/>
        <v>-21.966293605031538</v>
      </c>
    </row>
  </sheetData>
  <mergeCells count="2">
    <mergeCell ref="A2:E2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CE,Normálne"tabuľka č.11/2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user</cp:lastModifiedBy>
  <cp:lastPrinted>2006-03-17T11:16:57Z</cp:lastPrinted>
  <dcterms:created xsi:type="dcterms:W3CDTF">2003-01-16T13:45:43Z</dcterms:created>
  <dcterms:modified xsi:type="dcterms:W3CDTF">2006-03-17T11:17:16Z</dcterms:modified>
  <cp:category/>
  <cp:version/>
  <cp:contentType/>
  <cp:contentStatus/>
</cp:coreProperties>
</file>