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55" windowWidth="11130" windowHeight="7050" activeTab="1"/>
  </bookViews>
  <sheets>
    <sheet name="Príloha č. 3" sheetId="1" r:id="rId1"/>
    <sheet name="Príloha č. 4" sheetId="2" r:id="rId2"/>
  </sheets>
  <definedNames/>
  <calcPr fullCalcOnLoad="1"/>
</workbook>
</file>

<file path=xl/sharedStrings.xml><?xml version="1.0" encoding="utf-8"?>
<sst xmlns="http://schemas.openxmlformats.org/spreadsheetml/2006/main" count="75" uniqueCount="46">
  <si>
    <t>ŠS</t>
  </si>
  <si>
    <t>spolu</t>
  </si>
  <si>
    <t xml:space="preserve">Krajský úrad </t>
  </si>
  <si>
    <t xml:space="preserve"> KÚ Bratislava</t>
  </si>
  <si>
    <t xml:space="preserve"> KÚ Trnava</t>
  </si>
  <si>
    <t xml:space="preserve"> KÚ Trenčín</t>
  </si>
  <si>
    <t xml:space="preserve"> KÚ Nitra</t>
  </si>
  <si>
    <t xml:space="preserve"> KÚ Žilina</t>
  </si>
  <si>
    <t xml:space="preserve"> KÚ Prešov</t>
  </si>
  <si>
    <t xml:space="preserve"> KÚ Košice</t>
  </si>
  <si>
    <t xml:space="preserve"> KÚ Banská Bystrica</t>
  </si>
  <si>
    <t>KÚ spolu</t>
  </si>
  <si>
    <t>VVS</t>
  </si>
  <si>
    <t>ŽP</t>
  </si>
  <si>
    <t>CO</t>
  </si>
  <si>
    <t>PMV</t>
  </si>
  <si>
    <t>prierez</t>
  </si>
  <si>
    <t>SMŠ</t>
  </si>
  <si>
    <t>VVS - všeobecná vnútorná správa</t>
  </si>
  <si>
    <t>ŽP - živnostenské podnikanie</t>
  </si>
  <si>
    <t>KR - krízové riadenie</t>
  </si>
  <si>
    <t>KR</t>
  </si>
  <si>
    <t>CO - civilná ochrana</t>
  </si>
  <si>
    <t>SMŠ - správa majetku štátu</t>
  </si>
  <si>
    <t>PMV - poistenie motorových vozidiel</t>
  </si>
  <si>
    <t>AIS</t>
  </si>
  <si>
    <t>AIS - automatizovaný informačný systém</t>
  </si>
  <si>
    <t>OÚ, KP - osobný úrad a kancelária prednostu</t>
  </si>
  <si>
    <t>KŠS - kontrola štátnej správy</t>
  </si>
  <si>
    <t>SPÚ - správa , prevádzka  údržba budov</t>
  </si>
  <si>
    <t>SPÚ</t>
  </si>
  <si>
    <t>KŠS</t>
  </si>
  <si>
    <t>ŠS - štátna služba</t>
  </si>
  <si>
    <t>VZ - výkon práce vo verejnom záujme</t>
  </si>
  <si>
    <t>VZ</t>
  </si>
  <si>
    <t>F</t>
  </si>
  <si>
    <t>DRK- drogové záležitosti, romská národnostná menšina a prevencia kriminality</t>
  </si>
  <si>
    <t>DRK</t>
  </si>
  <si>
    <t>počet funkčných miest</t>
  </si>
  <si>
    <t xml:space="preserve">Krajské úrady - rozpis počtu  funkčných miest  </t>
  </si>
  <si>
    <t xml:space="preserve">Krajské úrady -  rozpis počtu  funkčných miest  na jednotlivých úsekoch činností </t>
  </si>
  <si>
    <t>F - financie</t>
  </si>
  <si>
    <t>prierez. - prierezové činnosti (MTZ, OBPO, registratúra úradu, investičná činnosť ap.)</t>
  </si>
  <si>
    <t>OÚ, KP</t>
  </si>
  <si>
    <t>Príloha č. 3</t>
  </si>
  <si>
    <t>Príloha č. 4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</si>
</sst>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.0"/>
  </numFmts>
  <fonts count="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2" fontId="1" fillId="0" borderId="7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S1" sqref="S1:T1"/>
    </sheetView>
  </sheetViews>
  <sheetFormatPr defaultColWidth="9.00390625" defaultRowHeight="12.75"/>
  <cols>
    <col min="1" max="1" width="20.75390625" style="0" customWidth="1"/>
    <col min="2" max="2" width="7.625" style="0" customWidth="1"/>
    <col min="3" max="3" width="5.75390625" style="0" customWidth="1"/>
    <col min="4" max="4" width="7.00390625" style="0" customWidth="1"/>
    <col min="5" max="5" width="6.00390625" style="0" customWidth="1"/>
    <col min="6" max="6" width="6.25390625" style="0" customWidth="1"/>
    <col min="7" max="7" width="7.25390625" style="0" customWidth="1"/>
    <col min="8" max="8" width="6.625" style="0" customWidth="1"/>
    <col min="11" max="11" width="6.25390625" style="0" customWidth="1"/>
    <col min="12" max="12" width="5.75390625" style="0" customWidth="1"/>
    <col min="13" max="13" width="6.375" style="0" customWidth="1"/>
    <col min="14" max="14" width="5.875" style="0" customWidth="1"/>
    <col min="15" max="15" width="6.75390625" style="0" customWidth="1"/>
    <col min="16" max="16" width="6.25390625" style="0" customWidth="1"/>
    <col min="17" max="17" width="7.375" style="0" customWidth="1"/>
    <col min="18" max="18" width="5.625" style="0" customWidth="1"/>
    <col min="19" max="19" width="6.25390625" style="0" customWidth="1"/>
  </cols>
  <sheetData>
    <row r="1" spans="19:20" ht="12.75">
      <c r="S1" s="52" t="s">
        <v>44</v>
      </c>
      <c r="T1" s="52"/>
    </row>
    <row r="2" spans="1:20" ht="15.75">
      <c r="A2" s="50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ht="13.5" thickBot="1"/>
    <row r="4" spans="1:20" s="5" customFormat="1" ht="15.75">
      <c r="A4" s="55" t="s">
        <v>2</v>
      </c>
      <c r="B4" s="16" t="s">
        <v>12</v>
      </c>
      <c r="C4" s="16" t="s">
        <v>13</v>
      </c>
      <c r="D4" s="16" t="s">
        <v>21</v>
      </c>
      <c r="E4" s="53" t="s">
        <v>14</v>
      </c>
      <c r="F4" s="54"/>
      <c r="G4" s="53" t="s">
        <v>17</v>
      </c>
      <c r="H4" s="54"/>
      <c r="I4" s="17" t="s">
        <v>15</v>
      </c>
      <c r="J4" s="16" t="s">
        <v>37</v>
      </c>
      <c r="K4" s="53" t="s">
        <v>25</v>
      </c>
      <c r="L4" s="54"/>
      <c r="M4" s="53" t="s">
        <v>35</v>
      </c>
      <c r="N4" s="54"/>
      <c r="O4" s="57" t="s">
        <v>43</v>
      </c>
      <c r="P4" s="54"/>
      <c r="Q4" s="17" t="s">
        <v>31</v>
      </c>
      <c r="R4" s="53" t="s">
        <v>16</v>
      </c>
      <c r="S4" s="54"/>
      <c r="T4" s="42" t="s">
        <v>30</v>
      </c>
    </row>
    <row r="5" spans="1:20" s="5" customFormat="1" ht="16.5" thickBot="1">
      <c r="A5" s="56"/>
      <c r="B5" s="25" t="s">
        <v>0</v>
      </c>
      <c r="C5" s="25" t="s">
        <v>0</v>
      </c>
      <c r="D5" s="25" t="s">
        <v>0</v>
      </c>
      <c r="E5" s="25" t="s">
        <v>0</v>
      </c>
      <c r="F5" s="25" t="s">
        <v>34</v>
      </c>
      <c r="G5" s="25" t="s">
        <v>0</v>
      </c>
      <c r="H5" s="25" t="s">
        <v>34</v>
      </c>
      <c r="I5" s="25" t="s">
        <v>0</v>
      </c>
      <c r="J5" s="25" t="s">
        <v>0</v>
      </c>
      <c r="K5" s="25" t="s">
        <v>0</v>
      </c>
      <c r="L5" s="25" t="s">
        <v>34</v>
      </c>
      <c r="M5" s="25" t="s">
        <v>0</v>
      </c>
      <c r="N5" s="25" t="s">
        <v>34</v>
      </c>
      <c r="O5" s="27" t="s">
        <v>0</v>
      </c>
      <c r="P5" s="25" t="s">
        <v>34</v>
      </c>
      <c r="Q5" s="25" t="s">
        <v>0</v>
      </c>
      <c r="R5" s="25" t="s">
        <v>0</v>
      </c>
      <c r="S5" s="25" t="s">
        <v>34</v>
      </c>
      <c r="T5" s="26" t="s">
        <v>34</v>
      </c>
    </row>
    <row r="6" spans="1:21" s="5" customFormat="1" ht="15.75">
      <c r="A6" s="19" t="s">
        <v>3</v>
      </c>
      <c r="B6" s="20">
        <v>16</v>
      </c>
      <c r="C6" s="21">
        <v>5</v>
      </c>
      <c r="D6" s="22">
        <v>6</v>
      </c>
      <c r="E6" s="20">
        <v>27</v>
      </c>
      <c r="F6" s="20">
        <v>7</v>
      </c>
      <c r="G6" s="23">
        <v>12.8</v>
      </c>
      <c r="H6" s="20">
        <v>0</v>
      </c>
      <c r="I6" s="23">
        <v>0.2</v>
      </c>
      <c r="J6" s="20">
        <v>4</v>
      </c>
      <c r="K6" s="20">
        <v>6</v>
      </c>
      <c r="L6" s="20">
        <v>0</v>
      </c>
      <c r="M6" s="20">
        <v>6</v>
      </c>
      <c r="N6" s="20">
        <v>3</v>
      </c>
      <c r="O6" s="24">
        <f>2+1+8+10-2-4</f>
        <v>15</v>
      </c>
      <c r="P6" s="20">
        <v>1</v>
      </c>
      <c r="Q6" s="20">
        <v>2</v>
      </c>
      <c r="R6" s="20"/>
      <c r="S6" s="20">
        <v>13</v>
      </c>
      <c r="T6" s="46">
        <v>17.45</v>
      </c>
      <c r="U6" s="6"/>
    </row>
    <row r="7" spans="1:20" s="5" customFormat="1" ht="15.75">
      <c r="A7" s="18" t="s">
        <v>4</v>
      </c>
      <c r="B7" s="2">
        <v>18</v>
      </c>
      <c r="C7" s="1">
        <v>5</v>
      </c>
      <c r="D7" s="3">
        <v>6</v>
      </c>
      <c r="E7" s="2">
        <v>25</v>
      </c>
      <c r="F7" s="2">
        <v>1</v>
      </c>
      <c r="G7" s="7">
        <v>7</v>
      </c>
      <c r="H7" s="2">
        <v>0</v>
      </c>
      <c r="I7" s="7">
        <v>1</v>
      </c>
      <c r="J7" s="2">
        <v>2</v>
      </c>
      <c r="K7" s="2">
        <v>5</v>
      </c>
      <c r="L7" s="2">
        <v>1</v>
      </c>
      <c r="M7" s="2">
        <v>7</v>
      </c>
      <c r="N7" s="2">
        <v>3</v>
      </c>
      <c r="O7" s="15">
        <f>8+2+1</f>
        <v>11</v>
      </c>
      <c r="P7" s="2">
        <v>2</v>
      </c>
      <c r="Q7" s="2">
        <v>2</v>
      </c>
      <c r="R7" s="2"/>
      <c r="S7" s="2">
        <v>16</v>
      </c>
      <c r="T7" s="47">
        <v>8</v>
      </c>
    </row>
    <row r="8" spans="1:20" s="5" customFormat="1" ht="15.75">
      <c r="A8" s="18" t="s">
        <v>5</v>
      </c>
      <c r="B8" s="2">
        <v>14</v>
      </c>
      <c r="C8" s="1">
        <v>5</v>
      </c>
      <c r="D8" s="3">
        <v>6</v>
      </c>
      <c r="E8" s="2">
        <v>24</v>
      </c>
      <c r="F8" s="2">
        <v>0</v>
      </c>
      <c r="G8" s="7">
        <v>11</v>
      </c>
      <c r="H8" s="2">
        <v>0</v>
      </c>
      <c r="I8" s="7">
        <v>1</v>
      </c>
      <c r="J8" s="2">
        <v>4</v>
      </c>
      <c r="K8" s="2">
        <v>5</v>
      </c>
      <c r="L8" s="2">
        <v>1</v>
      </c>
      <c r="M8" s="2">
        <v>7</v>
      </c>
      <c r="N8" s="2">
        <v>4</v>
      </c>
      <c r="O8" s="15">
        <f>4+12+2</f>
        <v>18</v>
      </c>
      <c r="P8" s="2">
        <v>0</v>
      </c>
      <c r="Q8" s="2">
        <v>1</v>
      </c>
      <c r="R8" s="2"/>
      <c r="S8" s="2">
        <v>13</v>
      </c>
      <c r="T8" s="47">
        <v>21.07</v>
      </c>
    </row>
    <row r="9" spans="1:20" s="5" customFormat="1" ht="15.75">
      <c r="A9" s="18" t="s">
        <v>6</v>
      </c>
      <c r="B9" s="2">
        <v>16</v>
      </c>
      <c r="C9" s="1">
        <v>5</v>
      </c>
      <c r="D9" s="3">
        <v>6</v>
      </c>
      <c r="E9" s="2">
        <v>26</v>
      </c>
      <c r="F9" s="2">
        <v>0</v>
      </c>
      <c r="G9" s="7">
        <v>9</v>
      </c>
      <c r="H9" s="2">
        <v>0</v>
      </c>
      <c r="I9" s="7">
        <v>1</v>
      </c>
      <c r="J9" s="2">
        <v>4</v>
      </c>
      <c r="K9" s="2">
        <v>4</v>
      </c>
      <c r="L9" s="2">
        <v>2</v>
      </c>
      <c r="M9" s="2">
        <v>6</v>
      </c>
      <c r="N9" s="2">
        <v>4</v>
      </c>
      <c r="O9" s="15">
        <f>2+10+3</f>
        <v>15</v>
      </c>
      <c r="P9" s="2">
        <v>0</v>
      </c>
      <c r="Q9" s="2">
        <v>2</v>
      </c>
      <c r="R9" s="2"/>
      <c r="S9" s="2">
        <v>11</v>
      </c>
      <c r="T9" s="47">
        <v>9</v>
      </c>
    </row>
    <row r="10" spans="1:20" s="5" customFormat="1" ht="15.75">
      <c r="A10" s="18" t="s">
        <v>7</v>
      </c>
      <c r="B10" s="2">
        <v>17</v>
      </c>
      <c r="C10" s="1">
        <v>5</v>
      </c>
      <c r="D10" s="3">
        <v>6</v>
      </c>
      <c r="E10" s="2">
        <v>26</v>
      </c>
      <c r="F10" s="2">
        <v>1</v>
      </c>
      <c r="G10" s="7">
        <v>15</v>
      </c>
      <c r="H10" s="2">
        <v>0</v>
      </c>
      <c r="I10" s="7">
        <v>1</v>
      </c>
      <c r="J10" s="2">
        <v>5</v>
      </c>
      <c r="K10" s="2">
        <v>5</v>
      </c>
      <c r="L10" s="2">
        <v>1</v>
      </c>
      <c r="M10" s="2">
        <v>7</v>
      </c>
      <c r="N10" s="2">
        <v>4</v>
      </c>
      <c r="O10" s="15">
        <f>2+10+3</f>
        <v>15</v>
      </c>
      <c r="P10" s="2">
        <v>0</v>
      </c>
      <c r="Q10" s="2">
        <v>2</v>
      </c>
      <c r="R10" s="2">
        <v>1</v>
      </c>
      <c r="S10" s="2">
        <v>13</v>
      </c>
      <c r="T10" s="47">
        <v>8.55</v>
      </c>
    </row>
    <row r="11" spans="1:20" s="5" customFormat="1" ht="15.75">
      <c r="A11" s="18" t="s">
        <v>10</v>
      </c>
      <c r="B11" s="2">
        <v>17</v>
      </c>
      <c r="C11" s="1">
        <v>5</v>
      </c>
      <c r="D11" s="3">
        <v>6</v>
      </c>
      <c r="E11" s="2">
        <v>27</v>
      </c>
      <c r="F11" s="2">
        <v>1</v>
      </c>
      <c r="G11" s="7">
        <v>12</v>
      </c>
      <c r="H11" s="2">
        <v>0</v>
      </c>
      <c r="I11" s="7">
        <v>1</v>
      </c>
      <c r="J11" s="2">
        <v>5</v>
      </c>
      <c r="K11" s="2">
        <v>4</v>
      </c>
      <c r="L11" s="2">
        <v>2</v>
      </c>
      <c r="M11" s="2">
        <v>6</v>
      </c>
      <c r="N11" s="2">
        <v>3</v>
      </c>
      <c r="O11" s="15">
        <f>2+11+5</f>
        <v>18</v>
      </c>
      <c r="P11" s="2">
        <v>0</v>
      </c>
      <c r="Q11" s="2">
        <v>2</v>
      </c>
      <c r="R11" s="2"/>
      <c r="S11" s="2">
        <v>16</v>
      </c>
      <c r="T11" s="47">
        <v>27</v>
      </c>
    </row>
    <row r="12" spans="1:20" s="5" customFormat="1" ht="15.75">
      <c r="A12" s="18" t="s">
        <v>8</v>
      </c>
      <c r="B12" s="2">
        <v>20</v>
      </c>
      <c r="C12" s="1">
        <v>5</v>
      </c>
      <c r="D12" s="3">
        <v>6</v>
      </c>
      <c r="E12" s="2">
        <v>24</v>
      </c>
      <c r="F12" s="2">
        <v>1</v>
      </c>
      <c r="G12" s="7">
        <v>10</v>
      </c>
      <c r="H12" s="2">
        <v>0</v>
      </c>
      <c r="I12" s="7">
        <v>1</v>
      </c>
      <c r="J12" s="2">
        <v>5</v>
      </c>
      <c r="K12" s="2">
        <v>4</v>
      </c>
      <c r="L12" s="2">
        <v>2</v>
      </c>
      <c r="M12" s="2">
        <v>8</v>
      </c>
      <c r="N12" s="2">
        <v>4</v>
      </c>
      <c r="O12" s="15">
        <f>2+11+3</f>
        <v>16</v>
      </c>
      <c r="P12" s="2">
        <v>3</v>
      </c>
      <c r="Q12" s="2">
        <v>2</v>
      </c>
      <c r="R12" s="2"/>
      <c r="S12" s="2">
        <v>16</v>
      </c>
      <c r="T12" s="47">
        <v>10</v>
      </c>
    </row>
    <row r="13" spans="1:20" s="5" customFormat="1" ht="16.5" thickBot="1">
      <c r="A13" s="28" t="s">
        <v>9</v>
      </c>
      <c r="B13" s="29">
        <v>18</v>
      </c>
      <c r="C13" s="30">
        <v>5</v>
      </c>
      <c r="D13" s="31">
        <v>6</v>
      </c>
      <c r="E13" s="29">
        <v>24</v>
      </c>
      <c r="F13" s="29">
        <v>2</v>
      </c>
      <c r="G13" s="32">
        <v>9</v>
      </c>
      <c r="H13" s="29">
        <v>1</v>
      </c>
      <c r="I13" s="32">
        <v>3</v>
      </c>
      <c r="J13" s="29">
        <v>5</v>
      </c>
      <c r="K13" s="29">
        <v>5</v>
      </c>
      <c r="L13" s="29">
        <v>1</v>
      </c>
      <c r="M13" s="29">
        <v>7</v>
      </c>
      <c r="N13" s="29">
        <v>6</v>
      </c>
      <c r="O13" s="33">
        <f>2+11+4</f>
        <v>17</v>
      </c>
      <c r="P13" s="29">
        <v>2</v>
      </c>
      <c r="Q13" s="29">
        <v>2</v>
      </c>
      <c r="R13" s="29"/>
      <c r="S13" s="29">
        <v>10</v>
      </c>
      <c r="T13" s="48">
        <v>11</v>
      </c>
    </row>
    <row r="14" spans="1:21" s="5" customFormat="1" ht="16.5" thickBot="1">
      <c r="A14" s="34" t="s">
        <v>11</v>
      </c>
      <c r="B14" s="35">
        <f aca="true" t="shared" si="0" ref="B14:T14">SUM(B6:B13)</f>
        <v>136</v>
      </c>
      <c r="C14" s="36">
        <f t="shared" si="0"/>
        <v>40</v>
      </c>
      <c r="D14" s="37">
        <f t="shared" si="0"/>
        <v>48</v>
      </c>
      <c r="E14" s="35">
        <f t="shared" si="0"/>
        <v>203</v>
      </c>
      <c r="F14" s="35">
        <f t="shared" si="0"/>
        <v>13</v>
      </c>
      <c r="G14" s="35">
        <f t="shared" si="0"/>
        <v>85.8</v>
      </c>
      <c r="H14" s="35">
        <f t="shared" si="0"/>
        <v>1</v>
      </c>
      <c r="I14" s="38">
        <f t="shared" si="0"/>
        <v>9.2</v>
      </c>
      <c r="J14" s="35">
        <f t="shared" si="0"/>
        <v>34</v>
      </c>
      <c r="K14" s="35">
        <f t="shared" si="0"/>
        <v>38</v>
      </c>
      <c r="L14" s="35">
        <f t="shared" si="0"/>
        <v>10</v>
      </c>
      <c r="M14" s="35">
        <f t="shared" si="0"/>
        <v>54</v>
      </c>
      <c r="N14" s="35">
        <f t="shared" si="0"/>
        <v>31</v>
      </c>
      <c r="O14" s="39">
        <f t="shared" si="0"/>
        <v>125</v>
      </c>
      <c r="P14" s="35">
        <f t="shared" si="0"/>
        <v>8</v>
      </c>
      <c r="Q14" s="35">
        <f t="shared" si="0"/>
        <v>15</v>
      </c>
      <c r="R14" s="35">
        <f t="shared" si="0"/>
        <v>1</v>
      </c>
      <c r="S14" s="35">
        <f t="shared" si="0"/>
        <v>108</v>
      </c>
      <c r="T14" s="40">
        <f t="shared" si="0"/>
        <v>112.07</v>
      </c>
      <c r="U14" s="6"/>
    </row>
    <row r="15" spans="1:21" s="5" customFormat="1" ht="15.75">
      <c r="A15" s="10"/>
      <c r="B15" s="11"/>
      <c r="C15" s="10"/>
      <c r="D15" s="12"/>
      <c r="E15" s="11"/>
      <c r="F15" s="11"/>
      <c r="G15" s="11"/>
      <c r="H15" s="11"/>
      <c r="I15" s="13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4"/>
      <c r="U15" s="6"/>
    </row>
    <row r="16" s="5" customFormat="1" ht="15.75"/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36</v>
      </c>
    </row>
    <row r="24" ht="12.75">
      <c r="A24" t="s">
        <v>26</v>
      </c>
    </row>
    <row r="25" ht="12.75">
      <c r="A25" t="s">
        <v>41</v>
      </c>
    </row>
    <row r="26" ht="12.75">
      <c r="A26" t="s">
        <v>27</v>
      </c>
    </row>
    <row r="27" ht="12.75">
      <c r="A27" t="s">
        <v>28</v>
      </c>
    </row>
    <row r="28" ht="12.75">
      <c r="A28" t="s">
        <v>42</v>
      </c>
    </row>
    <row r="29" ht="12.75">
      <c r="A29" t="s">
        <v>29</v>
      </c>
    </row>
    <row r="31" ht="12.75">
      <c r="A31" t="s">
        <v>32</v>
      </c>
    </row>
    <row r="32" ht="12.75">
      <c r="A32" t="s">
        <v>33</v>
      </c>
    </row>
    <row r="34" ht="12.75">
      <c r="A34" s="9"/>
    </row>
  </sheetData>
  <mergeCells count="9">
    <mergeCell ref="A2:T2"/>
    <mergeCell ref="S1:T1"/>
    <mergeCell ref="G4:H4"/>
    <mergeCell ref="A4:A5"/>
    <mergeCell ref="E4:F4"/>
    <mergeCell ref="R4:S4"/>
    <mergeCell ref="K4:L4"/>
    <mergeCell ref="M4:N4"/>
    <mergeCell ref="O4:P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20.75390625" style="0" customWidth="1"/>
    <col min="2" max="2" width="10.00390625" style="0" customWidth="1"/>
    <col min="3" max="3" width="10.375" style="0" customWidth="1"/>
    <col min="4" max="4" width="11.625" style="0" customWidth="1"/>
  </cols>
  <sheetData>
    <row r="1" ht="12.75">
      <c r="G1" t="s">
        <v>45</v>
      </c>
    </row>
    <row r="2" spans="1:4" s="4" customFormat="1" ht="20.25" customHeight="1">
      <c r="A2" s="60" t="s">
        <v>39</v>
      </c>
      <c r="B2" s="60"/>
      <c r="C2" s="60"/>
      <c r="D2" s="60"/>
    </row>
    <row r="3" s="4" customFormat="1" ht="15.75"/>
    <row r="4" ht="13.5" thickBot="1"/>
    <row r="5" spans="1:4" ht="15.75">
      <c r="A5" s="55" t="s">
        <v>2</v>
      </c>
      <c r="B5" s="58" t="s">
        <v>38</v>
      </c>
      <c r="C5" s="58"/>
      <c r="D5" s="59"/>
    </row>
    <row r="6" spans="1:7" ht="16.5" thickBot="1">
      <c r="A6" s="56"/>
      <c r="B6" s="25" t="s">
        <v>0</v>
      </c>
      <c r="C6" s="25" t="s">
        <v>34</v>
      </c>
      <c r="D6" s="26" t="s">
        <v>1</v>
      </c>
      <c r="G6" s="49"/>
    </row>
    <row r="7" spans="1:4" ht="15.75">
      <c r="A7" s="19" t="s">
        <v>3</v>
      </c>
      <c r="B7" s="20">
        <v>100</v>
      </c>
      <c r="C7" s="21">
        <v>41.45</v>
      </c>
      <c r="D7" s="43">
        <f aca="true" t="shared" si="0" ref="D7:D14">SUM(B7:C7)</f>
        <v>141.45</v>
      </c>
    </row>
    <row r="8" spans="1:4" ht="15.75">
      <c r="A8" s="18" t="s">
        <v>4</v>
      </c>
      <c r="B8" s="2">
        <v>89</v>
      </c>
      <c r="C8" s="1">
        <v>31</v>
      </c>
      <c r="D8" s="44">
        <f t="shared" si="0"/>
        <v>120</v>
      </c>
    </row>
    <row r="9" spans="1:4" ht="15.75">
      <c r="A9" s="18" t="s">
        <v>5</v>
      </c>
      <c r="B9" s="2">
        <v>96</v>
      </c>
      <c r="C9" s="1">
        <v>39.07</v>
      </c>
      <c r="D9" s="44">
        <f t="shared" si="0"/>
        <v>135.07</v>
      </c>
    </row>
    <row r="10" spans="1:4" ht="15.75">
      <c r="A10" s="18" t="s">
        <v>6</v>
      </c>
      <c r="B10" s="2">
        <v>94</v>
      </c>
      <c r="C10" s="1">
        <v>26</v>
      </c>
      <c r="D10" s="44">
        <f t="shared" si="0"/>
        <v>120</v>
      </c>
    </row>
    <row r="11" spans="1:4" ht="15.75">
      <c r="A11" s="18" t="s">
        <v>7</v>
      </c>
      <c r="B11" s="2">
        <v>105</v>
      </c>
      <c r="C11" s="1">
        <v>27.55</v>
      </c>
      <c r="D11" s="44">
        <f t="shared" si="0"/>
        <v>132.55</v>
      </c>
    </row>
    <row r="12" spans="1:4" ht="15.75">
      <c r="A12" s="18" t="s">
        <v>10</v>
      </c>
      <c r="B12" s="2">
        <v>103</v>
      </c>
      <c r="C12" s="1">
        <v>49</v>
      </c>
      <c r="D12" s="44">
        <f t="shared" si="0"/>
        <v>152</v>
      </c>
    </row>
    <row r="13" spans="1:4" ht="15.75">
      <c r="A13" s="18" t="s">
        <v>8</v>
      </c>
      <c r="B13" s="2">
        <v>101</v>
      </c>
      <c r="C13" s="1">
        <v>36</v>
      </c>
      <c r="D13" s="44">
        <f t="shared" si="0"/>
        <v>137</v>
      </c>
    </row>
    <row r="14" spans="1:4" ht="16.5" thickBot="1">
      <c r="A14" s="28" t="s">
        <v>9</v>
      </c>
      <c r="B14" s="29">
        <v>101</v>
      </c>
      <c r="C14" s="30">
        <v>33</v>
      </c>
      <c r="D14" s="45">
        <f t="shared" si="0"/>
        <v>134</v>
      </c>
    </row>
    <row r="15" spans="1:4" ht="16.5" thickBot="1">
      <c r="A15" s="34" t="s">
        <v>11</v>
      </c>
      <c r="B15" s="35">
        <f>SUM(B7:B14)</f>
        <v>789</v>
      </c>
      <c r="C15" s="36">
        <f>SUM(C7:C14)</f>
        <v>283.07000000000005</v>
      </c>
      <c r="D15" s="41">
        <f>SUM(D7:D14)</f>
        <v>1072.07</v>
      </c>
    </row>
    <row r="17" ht="15.75">
      <c r="A17" s="8"/>
    </row>
    <row r="18" ht="12.75">
      <c r="A18" s="9"/>
    </row>
  </sheetData>
  <mergeCells count="3">
    <mergeCell ref="B5:D5"/>
    <mergeCell ref="A5:A6"/>
    <mergeCell ref="A2:D2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MV SR</cp:lastModifiedBy>
  <cp:lastPrinted>2142-10-18T15:46:15Z</cp:lastPrinted>
  <dcterms:created xsi:type="dcterms:W3CDTF">2006-07-14T05:42:06Z</dcterms:created>
  <dcterms:modified xsi:type="dcterms:W3CDTF">2006-09-19T07:29:15Z</dcterms:modified>
  <cp:category/>
  <cp:version/>
  <cp:contentType/>
  <cp:contentStatus/>
</cp:coreProperties>
</file>