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uprESA2008-2" sheetId="1" r:id="rId1"/>
  </sheets>
  <definedNames>
    <definedName name="_xlnm.Print_Area" localSheetId="0">'uprESA2008-2'!$D$1:$G$44</definedName>
  </definedNames>
  <calcPr fullCalcOnLoad="1"/>
</workbook>
</file>

<file path=xl/sharedStrings.xml><?xml version="1.0" encoding="utf-8"?>
<sst xmlns="http://schemas.openxmlformats.org/spreadsheetml/2006/main" count="35" uniqueCount="34">
  <si>
    <t>z toho:</t>
  </si>
  <si>
    <t xml:space="preserve"> vylúčenie finančných operácií</t>
  </si>
  <si>
    <t xml:space="preserve">   z toho:</t>
  </si>
  <si>
    <t>Schválený</t>
  </si>
  <si>
    <r>
      <t>▪</t>
    </r>
    <r>
      <rPr>
        <sz val="11"/>
        <rFont val="Arial Narrow"/>
        <family val="2"/>
      </rPr>
      <t>   vylúčenie príjmových fin. operácií</t>
    </r>
  </si>
  <si>
    <r>
      <t>▪</t>
    </r>
    <r>
      <rPr>
        <sz val="11"/>
        <rFont val="Arial Narrow"/>
        <family val="2"/>
      </rPr>
      <t>   vylúčenie výdavkových fin. operácií</t>
    </r>
  </si>
  <si>
    <t>Environmentálny fond</t>
  </si>
  <si>
    <t>Príjmy EF spolu</t>
  </si>
  <si>
    <t>Výdavky EF spolu</t>
  </si>
  <si>
    <r>
      <t>▪</t>
    </r>
    <r>
      <rPr>
        <sz val="11"/>
        <rFont val="Arial Narrow"/>
        <family val="2"/>
      </rPr>
      <t>   administratívne poplatky a iné poplatky a platby</t>
    </r>
  </si>
  <si>
    <r>
      <t>▪</t>
    </r>
    <r>
      <rPr>
        <sz val="11"/>
        <rFont val="Arial Narrow"/>
        <family val="2"/>
      </rPr>
      <t>   tovary a služby</t>
    </r>
  </si>
  <si>
    <r>
      <t>▪</t>
    </r>
    <r>
      <rPr>
        <sz val="11"/>
        <rFont val="Arial Narrow"/>
        <family val="2"/>
      </rPr>
      <t>   bežné transfery</t>
    </r>
  </si>
  <si>
    <r>
      <t>▪</t>
    </r>
    <r>
      <rPr>
        <sz val="11"/>
        <rFont val="Arial Narrow"/>
        <family val="2"/>
      </rPr>
      <t>   obstarávanie kapitálových aktív</t>
    </r>
  </si>
  <si>
    <r>
      <t>▪</t>
    </r>
    <r>
      <rPr>
        <sz val="11"/>
        <rFont val="Arial Narrow"/>
        <family val="2"/>
      </rPr>
      <t>   kapitálové transfery</t>
    </r>
  </si>
  <si>
    <t>Celková bilancia EF</t>
  </si>
  <si>
    <t>Prebytok (+)/schodok (-) EF (ESA 95)</t>
  </si>
  <si>
    <r>
      <t>▪</t>
    </r>
    <r>
      <rPr>
        <sz val="11"/>
        <rFont val="Arial Narrow"/>
        <family val="2"/>
      </rPr>
      <t>   iné nedaňové príjmy</t>
    </r>
  </si>
  <si>
    <r>
      <t>▪</t>
    </r>
    <r>
      <rPr>
        <sz val="11"/>
        <rFont val="Arial Narrow"/>
        <family val="2"/>
      </rPr>
      <t>   z úhrad za uskladňov. plynov alebo kvapalín</t>
    </r>
  </si>
  <si>
    <r>
      <t>▪</t>
    </r>
    <r>
      <rPr>
        <sz val="11"/>
        <rFont val="Arial Narrow"/>
        <family val="2"/>
      </rPr>
      <t>   príjmy z podnikania a z vlastníctva majetku</t>
    </r>
  </si>
  <si>
    <r>
      <t>▪</t>
    </r>
    <r>
      <rPr>
        <sz val="11"/>
        <rFont val="Arial Narrow"/>
        <family val="2"/>
      </rPr>
      <t xml:space="preserve">   zo splátok tuzem. úverov, pôž. a NFV (FO) </t>
    </r>
  </si>
  <si>
    <r>
      <t>▪</t>
    </r>
    <r>
      <rPr>
        <sz val="11"/>
        <rFont val="Arial Narrow"/>
        <family val="2"/>
      </rPr>
      <t xml:space="preserve">   zostatok prostr. z predch rokov (FO) </t>
    </r>
  </si>
  <si>
    <r>
      <t>▪</t>
    </r>
    <r>
      <rPr>
        <sz val="11"/>
        <rFont val="Arial Narrow"/>
        <family val="2"/>
      </rPr>
      <t>   mzdy a odvody</t>
    </r>
  </si>
  <si>
    <r>
      <t>▪</t>
    </r>
    <r>
      <rPr>
        <sz val="11"/>
        <rFont val="Arial Narrow"/>
        <family val="2"/>
      </rPr>
      <t>   úvery, pôžičky a NFV v rámci VS (FO)</t>
    </r>
  </si>
  <si>
    <t xml:space="preserve">   odchodné, nem. dávky</t>
  </si>
  <si>
    <r>
      <t>▪</t>
    </r>
    <r>
      <rPr>
        <sz val="11"/>
        <rFont val="Arial Narrow"/>
        <family val="2"/>
      </rPr>
      <t xml:space="preserve">   úroky z tuz. úverov, pôžičiek, NFV a vkladov </t>
    </r>
  </si>
  <si>
    <t>Úprava</t>
  </si>
  <si>
    <t>.   vrátenie príjmov min. rokov</t>
  </si>
  <si>
    <t>Skutočnosť</t>
  </si>
  <si>
    <t>2.</t>
  </si>
  <si>
    <t>3.</t>
  </si>
  <si>
    <t>1.</t>
  </si>
  <si>
    <t>v tis. Sk</t>
  </si>
  <si>
    <t>Bratislava, júl 2008</t>
  </si>
  <si>
    <t>Rozpočet 2008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</si>
</sst>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44">
    <font>
      <sz val="10"/>
      <name val="Arial"/>
      <family val="0"/>
    </font>
    <font>
      <b/>
      <sz val="11"/>
      <color indexed="9"/>
      <name val="Times New Roman"/>
      <family val="1"/>
    </font>
    <font>
      <b/>
      <sz val="11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b/>
      <sz val="11"/>
      <name val="Arial Narrow"/>
      <family val="0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4" fontId="5" fillId="34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64" fontId="6" fillId="0" borderId="12" xfId="0" applyNumberFormat="1" applyFont="1" applyBorder="1" applyAlignment="1">
      <alignment horizontal="left" indent="4"/>
    </xf>
    <xf numFmtId="164" fontId="5" fillId="34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164" fontId="7" fillId="0" borderId="10" xfId="0" applyNumberFormat="1" applyFont="1" applyBorder="1" applyAlignment="1">
      <alignment horizontal="left" indent="4"/>
    </xf>
    <xf numFmtId="49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4" fontId="5" fillId="0" borderId="13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2" fillId="33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tabSelected="1" zoomScale="75" zoomScaleNormal="75" zoomScalePageLayoutView="0" workbookViewId="0" topLeftCell="B1">
      <selection activeCell="D9" sqref="D9"/>
    </sheetView>
  </sheetViews>
  <sheetFormatPr defaultColWidth="9.140625" defaultRowHeight="12.75"/>
  <cols>
    <col min="1" max="1" width="8.7109375" style="0" hidden="1" customWidth="1"/>
    <col min="2" max="3" width="8.7109375" style="0" customWidth="1"/>
    <col min="4" max="4" width="53.421875" style="0" customWidth="1"/>
    <col min="5" max="5" width="13.8515625" style="0" customWidth="1"/>
    <col min="6" max="6" width="13.28125" style="0" customWidth="1"/>
    <col min="7" max="7" width="12.57421875" style="0" customWidth="1"/>
  </cols>
  <sheetData>
    <row r="1" spans="2:5" ht="18">
      <c r="B1" s="30"/>
      <c r="D1" s="2" t="s">
        <v>6</v>
      </c>
      <c r="E1" s="2"/>
    </row>
    <row r="2" spans="4:7" ht="18">
      <c r="D2" s="2"/>
      <c r="E2" s="2"/>
      <c r="G2" s="12" t="s">
        <v>31</v>
      </c>
    </row>
    <row r="3" spans="4:7" ht="16.5">
      <c r="D3" s="35"/>
      <c r="E3" s="33" t="s">
        <v>27</v>
      </c>
      <c r="F3" s="31" t="s">
        <v>33</v>
      </c>
      <c r="G3" s="32"/>
    </row>
    <row r="4" spans="4:7" ht="16.5">
      <c r="D4" s="36"/>
      <c r="E4" s="34">
        <v>2007</v>
      </c>
      <c r="F4" s="1" t="s">
        <v>3</v>
      </c>
      <c r="G4" s="11" t="s">
        <v>25</v>
      </c>
    </row>
    <row r="5" spans="4:7" ht="16.5">
      <c r="D5" s="36"/>
      <c r="E5" s="33" t="s">
        <v>30</v>
      </c>
      <c r="F5" s="1" t="s">
        <v>28</v>
      </c>
      <c r="G5" s="1" t="s">
        <v>29</v>
      </c>
    </row>
    <row r="6" spans="4:7" ht="16.5">
      <c r="D6" s="3" t="s">
        <v>7</v>
      </c>
      <c r="E6" s="13">
        <f>SUM(E8:E14)</f>
        <v>3192152</v>
      </c>
      <c r="F6" s="13">
        <f>SUM(F8:F14)</f>
        <v>2606590</v>
      </c>
      <c r="G6" s="13">
        <f>SUM(G8:G14)</f>
        <v>2606590</v>
      </c>
    </row>
    <row r="7" spans="4:7" ht="16.5">
      <c r="D7" s="4" t="s">
        <v>0</v>
      </c>
      <c r="E7" s="26"/>
      <c r="F7" s="14"/>
      <c r="G7" s="15"/>
    </row>
    <row r="8" spans="4:7" ht="16.5">
      <c r="D8" s="10" t="s">
        <v>17</v>
      </c>
      <c r="E8" s="27">
        <v>36799</v>
      </c>
      <c r="F8" s="16">
        <v>27000</v>
      </c>
      <c r="G8" s="16">
        <v>27000</v>
      </c>
    </row>
    <row r="9" spans="4:7" ht="16.5">
      <c r="D9" s="10" t="s">
        <v>18</v>
      </c>
      <c r="E9" s="27">
        <v>153731</v>
      </c>
      <c r="F9" s="16">
        <v>70000</v>
      </c>
      <c r="G9" s="16">
        <v>70000</v>
      </c>
    </row>
    <row r="10" spans="4:7" ht="16.5">
      <c r="D10" s="10" t="s">
        <v>9</v>
      </c>
      <c r="E10" s="27">
        <v>1991635</v>
      </c>
      <c r="F10" s="16">
        <v>1372590</v>
      </c>
      <c r="G10" s="16">
        <v>1372590</v>
      </c>
    </row>
    <row r="11" spans="4:7" ht="16.5">
      <c r="D11" s="10" t="s">
        <v>16</v>
      </c>
      <c r="E11" s="27">
        <v>1677</v>
      </c>
      <c r="F11" s="16">
        <v>0</v>
      </c>
      <c r="G11" s="16">
        <v>0</v>
      </c>
    </row>
    <row r="12" spans="4:7" ht="16.5">
      <c r="D12" s="10" t="s">
        <v>24</v>
      </c>
      <c r="E12" s="27">
        <v>30295</v>
      </c>
      <c r="F12" s="16">
        <v>20000</v>
      </c>
      <c r="G12" s="16">
        <v>20000</v>
      </c>
    </row>
    <row r="13" spans="4:7" ht="16.5">
      <c r="D13" s="10" t="s">
        <v>19</v>
      </c>
      <c r="E13" s="27">
        <v>9228</v>
      </c>
      <c r="F13" s="16">
        <v>25000</v>
      </c>
      <c r="G13" s="16">
        <v>25000</v>
      </c>
    </row>
    <row r="14" spans="4:7" ht="16.5">
      <c r="D14" s="10" t="s">
        <v>20</v>
      </c>
      <c r="E14" s="27">
        <v>968787</v>
      </c>
      <c r="F14" s="16">
        <v>1092000</v>
      </c>
      <c r="G14" s="16">
        <v>1092000</v>
      </c>
    </row>
    <row r="15" spans="4:7" ht="16.5">
      <c r="D15" s="6"/>
      <c r="E15" s="28"/>
      <c r="F15" s="17"/>
      <c r="G15" s="18"/>
    </row>
    <row r="16" spans="4:7" ht="16.5">
      <c r="D16" s="7" t="s">
        <v>8</v>
      </c>
      <c r="E16" s="19">
        <f>SUM(E18:E25)</f>
        <v>2100042</v>
      </c>
      <c r="F16" s="19">
        <f>SUM(F18:F25)</f>
        <v>2408990</v>
      </c>
      <c r="G16" s="19">
        <f>SUM(G18:G25)</f>
        <v>2408990</v>
      </c>
    </row>
    <row r="17" spans="4:7" ht="16.5">
      <c r="D17" s="4" t="s">
        <v>0</v>
      </c>
      <c r="E17" s="29"/>
      <c r="F17" s="14"/>
      <c r="G17" s="15"/>
    </row>
    <row r="18" spans="4:7" ht="16.5">
      <c r="D18" s="10" t="s">
        <v>21</v>
      </c>
      <c r="E18" s="27">
        <v>14789</v>
      </c>
      <c r="F18" s="16">
        <v>21118</v>
      </c>
      <c r="G18" s="16">
        <v>21118</v>
      </c>
    </row>
    <row r="19" spans="4:7" ht="16.5">
      <c r="D19" s="10" t="s">
        <v>10</v>
      </c>
      <c r="E19" s="27">
        <v>7492</v>
      </c>
      <c r="F19" s="16">
        <v>10064</v>
      </c>
      <c r="G19" s="16">
        <v>10064</v>
      </c>
    </row>
    <row r="20" spans="4:7" ht="16.5">
      <c r="D20" s="10" t="s">
        <v>26</v>
      </c>
      <c r="E20" s="27">
        <v>81937</v>
      </c>
      <c r="F20" s="16">
        <v>80000</v>
      </c>
      <c r="G20" s="16">
        <v>80000</v>
      </c>
    </row>
    <row r="21" spans="4:7" ht="16.5">
      <c r="D21" s="10" t="s">
        <v>11</v>
      </c>
      <c r="E21" s="27">
        <v>48245</v>
      </c>
      <c r="F21" s="16">
        <v>96018</v>
      </c>
      <c r="G21" s="16">
        <v>96018</v>
      </c>
    </row>
    <row r="22" spans="4:7" ht="16.5">
      <c r="D22" s="10" t="s">
        <v>23</v>
      </c>
      <c r="E22" s="27">
        <v>104</v>
      </c>
      <c r="F22" s="16">
        <v>400</v>
      </c>
      <c r="G22" s="16">
        <v>400</v>
      </c>
    </row>
    <row r="23" spans="4:7" ht="16.5">
      <c r="D23" s="10" t="s">
        <v>12</v>
      </c>
      <c r="E23" s="27">
        <v>432</v>
      </c>
      <c r="F23" s="16">
        <v>1890</v>
      </c>
      <c r="G23" s="16">
        <v>1890</v>
      </c>
    </row>
    <row r="24" spans="4:7" ht="16.5">
      <c r="D24" s="10" t="s">
        <v>13</v>
      </c>
      <c r="E24" s="27">
        <v>1820076</v>
      </c>
      <c r="F24" s="16">
        <v>1199500</v>
      </c>
      <c r="G24" s="20">
        <v>1599500</v>
      </c>
    </row>
    <row r="25" spans="4:7" ht="16.5">
      <c r="D25" s="10" t="s">
        <v>22</v>
      </c>
      <c r="E25" s="27">
        <v>126967</v>
      </c>
      <c r="F25" s="16">
        <v>1000000</v>
      </c>
      <c r="G25" s="20">
        <v>600000</v>
      </c>
    </row>
    <row r="26" spans="4:7" ht="16.5">
      <c r="D26" s="6"/>
      <c r="E26" s="28"/>
      <c r="F26" s="17"/>
      <c r="G26" s="18"/>
    </row>
    <row r="27" spans="4:7" ht="16.5">
      <c r="D27" s="7" t="s">
        <v>14</v>
      </c>
      <c r="E27" s="19">
        <f>E6-E16</f>
        <v>1092110</v>
      </c>
      <c r="F27" s="19">
        <f>F6-F16</f>
        <v>197600</v>
      </c>
      <c r="G27" s="19">
        <f>G6-G16</f>
        <v>197600</v>
      </c>
    </row>
    <row r="28" spans="4:7" ht="16.5">
      <c r="D28" s="8" t="s">
        <v>1</v>
      </c>
      <c r="E28" s="21">
        <f>E30+E31</f>
        <v>-851048</v>
      </c>
      <c r="F28" s="21">
        <f>F30+F31</f>
        <v>-117000</v>
      </c>
      <c r="G28" s="22">
        <f>G30+G31</f>
        <v>-517000</v>
      </c>
    </row>
    <row r="29" spans="4:7" ht="16.5">
      <c r="D29" s="4" t="s">
        <v>2</v>
      </c>
      <c r="E29" s="29"/>
      <c r="F29" s="23"/>
      <c r="G29" s="24"/>
    </row>
    <row r="30" spans="4:7" ht="16.5">
      <c r="D30" s="10" t="s">
        <v>4</v>
      </c>
      <c r="E30" s="25">
        <f>(E13+E14)*-1</f>
        <v>-978015</v>
      </c>
      <c r="F30" s="25">
        <f>(F13+F14)*-1</f>
        <v>-1117000</v>
      </c>
      <c r="G30" s="25">
        <f>(G13+G14)*-1</f>
        <v>-1117000</v>
      </c>
    </row>
    <row r="31" spans="4:7" ht="16.5">
      <c r="D31" s="10" t="s">
        <v>5</v>
      </c>
      <c r="E31" s="25">
        <f>(E25)</f>
        <v>126967</v>
      </c>
      <c r="F31" s="25">
        <f>(F25)</f>
        <v>1000000</v>
      </c>
      <c r="G31" s="25">
        <f>(G25)</f>
        <v>600000</v>
      </c>
    </row>
    <row r="32" spans="4:7" ht="16.5">
      <c r="D32" s="7" t="s">
        <v>15</v>
      </c>
      <c r="E32" s="19">
        <f>E27+E28</f>
        <v>241062</v>
      </c>
      <c r="F32" s="19">
        <f>F27+F28</f>
        <v>80600</v>
      </c>
      <c r="G32" s="19">
        <f>G27+G28</f>
        <v>-319400</v>
      </c>
    </row>
    <row r="33" spans="4:7" ht="12.75">
      <c r="D33" s="5"/>
      <c r="E33" s="5"/>
      <c r="F33" s="5"/>
      <c r="G33" s="5"/>
    </row>
    <row r="34" spans="4:7" ht="12.75">
      <c r="D34" s="9" t="s">
        <v>32</v>
      </c>
      <c r="E34" s="5"/>
      <c r="F34" s="5"/>
      <c r="G34" s="5"/>
    </row>
    <row r="35" spans="4:7" ht="12.75">
      <c r="D35" s="5"/>
      <c r="E35" s="5"/>
      <c r="F35" s="5"/>
      <c r="G35" s="5"/>
    </row>
    <row r="36" spans="4:7" ht="12.75">
      <c r="D36" s="5"/>
      <c r="E36" s="5"/>
      <c r="F36" s="5"/>
      <c r="G36" s="5"/>
    </row>
    <row r="37" spans="4:7" ht="12.75">
      <c r="D37" s="5"/>
      <c r="E37" s="5"/>
      <c r="F37" s="5"/>
      <c r="G37" s="5"/>
    </row>
    <row r="38" spans="4:7" ht="12.75">
      <c r="D38" s="5"/>
      <c r="E38" s="5"/>
      <c r="F38" s="5"/>
      <c r="G38" s="5"/>
    </row>
    <row r="39" spans="4:7" ht="12.75">
      <c r="D39" s="9"/>
      <c r="E39" s="9"/>
      <c r="F39" s="5"/>
      <c r="G39" s="5"/>
    </row>
    <row r="40" spans="6:7" ht="12.75">
      <c r="F40" s="5"/>
      <c r="G40" s="5"/>
    </row>
  </sheetData>
  <sheetProtection/>
  <mergeCells count="1">
    <mergeCell ref="F3:G3"/>
  </mergeCells>
  <printOptions/>
  <pageMargins left="1.968503937007874" right="0.7874015748031497" top="0.5118110236220472" bottom="0.5118110236220472" header="0.5118110236220472" footer="0.5118110236220472"/>
  <pageSetup horizontalDpi="600" verticalDpi="600" orientation="landscape" paperSize="9" scale="95" r:id="rId1"/>
  <headerFooter alignWithMargins="0">
    <oddHeader>&amp;RPríloha č. 1</oddHeader>
  </headerFooter>
  <rowBreaks count="2" manualBreakCount="2">
    <brk id="36" min="3" max="6" man="1"/>
    <brk id="40" min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akucerova</dc:creator>
  <cp:keywords/>
  <dc:description/>
  <cp:lastModifiedBy>Kokula</cp:lastModifiedBy>
  <cp:lastPrinted>2008-08-22T12:22:12Z</cp:lastPrinted>
  <dcterms:created xsi:type="dcterms:W3CDTF">2005-04-11T11:18:03Z</dcterms:created>
  <dcterms:modified xsi:type="dcterms:W3CDTF">2008-08-22T12:38:45Z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