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tabRatio="601" activeTab="0"/>
  </bookViews>
  <sheets>
    <sheet name="List3" sheetId="1" r:id="rId1"/>
  </sheets>
  <definedNames/>
  <calcPr fullCalcOnLoad="1"/>
</workbook>
</file>

<file path=xl/sharedStrings.xml><?xml version="1.0" encoding="utf-8"?>
<sst xmlns="http://schemas.openxmlformats.org/spreadsheetml/2006/main" count="247" uniqueCount="127">
  <si>
    <t>Rozpočtová</t>
  </si>
  <si>
    <t>Akcia</t>
  </si>
  <si>
    <t>Výd.celkom</t>
  </si>
  <si>
    <t>v tom:</t>
  </si>
  <si>
    <t>kapitola</t>
  </si>
  <si>
    <t>(600+700)</t>
  </si>
  <si>
    <t>Bežné výd.</t>
  </si>
  <si>
    <t>z toho:</t>
  </si>
  <si>
    <t>Kapit. výd.</t>
  </si>
  <si>
    <t>(600)</t>
  </si>
  <si>
    <t>(700)</t>
  </si>
  <si>
    <t>MPSVR SR</t>
  </si>
  <si>
    <t>Zahraničné aktivity ministerstva</t>
  </si>
  <si>
    <t>Spolu</t>
  </si>
  <si>
    <t>KÚ Bratislava</t>
  </si>
  <si>
    <t>KÚ Trnava</t>
  </si>
  <si>
    <t>KÚ Trenčín</t>
  </si>
  <si>
    <t>KÚ Nitra</t>
  </si>
  <si>
    <t>KÚ Žilina</t>
  </si>
  <si>
    <t>Áno pre život n.o. Rajecké Teplice</t>
  </si>
  <si>
    <t>KÚ B.Bystrica</t>
  </si>
  <si>
    <t>KÚ Prešov</t>
  </si>
  <si>
    <t>Arcidiecézna charita Košice</t>
  </si>
  <si>
    <t>KÚ Košice</t>
  </si>
  <si>
    <t>Slovenská humanitná rada</t>
  </si>
  <si>
    <t>OZ Kontext</t>
  </si>
  <si>
    <t>ostané</t>
  </si>
  <si>
    <t>Národné centrum pre rovnosť žien a mužov</t>
  </si>
  <si>
    <t>OZ Odyseus</t>
  </si>
  <si>
    <t>OZ Labyrint</t>
  </si>
  <si>
    <t>Detské centrum Vánok</t>
  </si>
  <si>
    <t>Materské centrum Hojdana</t>
  </si>
  <si>
    <t>Charitatívne stredisko Ev. diakonie ECAV Košeca</t>
  </si>
  <si>
    <t>Refugium Trenčín</t>
  </si>
  <si>
    <t>Domov dôchodcov Hurbanovo</t>
  </si>
  <si>
    <t>Spolu:</t>
  </si>
  <si>
    <t>Domov sociálnych služieb Veľké Pole</t>
  </si>
  <si>
    <t>Domov detí Ľubietová</t>
  </si>
  <si>
    <t>Pro Familia Humenné</t>
  </si>
  <si>
    <t>Gréckokatolícka diecézna  charita Prešov</t>
  </si>
  <si>
    <t>Materské centrum BAMBINO Poprad</t>
  </si>
  <si>
    <t>Dom sociálnych služieb Jabloň</t>
  </si>
  <si>
    <t xml:space="preserve">Domov sociálnych služieb Hodkovce </t>
  </si>
  <si>
    <t>Nadácia Filia Centrum Košice</t>
  </si>
  <si>
    <t xml:space="preserve">Slov. červený kríž US Trebišov, ZOS Kráľovský Chlmec </t>
  </si>
  <si>
    <t>Domov dôchodcov Klas n. o. Vrbové</t>
  </si>
  <si>
    <t>Komunita Kráľovnej pokoja Radošiná</t>
  </si>
  <si>
    <t>Materské centrum Slniečko Prievidza</t>
  </si>
  <si>
    <t>Detské centrum Slniečko Dubnica nad Váhom</t>
  </si>
  <si>
    <t>Materské centrum Lienka Handlová</t>
  </si>
  <si>
    <t>Mesto Šurany -Domov dôchodcov Jesienka</t>
  </si>
  <si>
    <t>Domov dôchodcov Gerium Bratislava</t>
  </si>
  <si>
    <t>Mestský úrad MČ - Devínska Nová Ves</t>
  </si>
  <si>
    <t>Združ. na pomoc ľuďom s ment.postih. Spišská Nová Ves Náš dom</t>
  </si>
  <si>
    <t xml:space="preserve">OZ Návrat Bratislava </t>
  </si>
  <si>
    <t>OZ  Živý most, Pongrácovce</t>
  </si>
  <si>
    <t>Úsmev ako dar Bratislava</t>
  </si>
  <si>
    <t>Okresný úrad Snina, ZOS Nová Sedlica</t>
  </si>
  <si>
    <t>Okresný úrad Medzilaborce, ZOS Medzilaborce</t>
  </si>
  <si>
    <t>Obec Telgárt Dom opatrovateľskej služby</t>
  </si>
  <si>
    <t>Natali n.o. Spišská Nová Ves</t>
  </si>
  <si>
    <t>Detské mestečko Trenčín Zlatovce</t>
  </si>
  <si>
    <t>Diecézna charita B. Bystrica, Centrum Agape</t>
  </si>
  <si>
    <t>Návrh na použitie prostriedkov štátneho rozpočtu získaných v súlade so zákonom SNR č. 194/1990 Zb. o lotériách a iných podobných hrách v znení neskorších predpisov na sociálne, humanitné a charitatívne účely v pôsobnosti Ministerstva práce, sociálnych vecí a rodiny SR</t>
  </si>
  <si>
    <t>Spolu uvoľnená dotácia z výťažkov  lotérií a iných podobných hier</t>
  </si>
  <si>
    <t xml:space="preserve">Psychiatrická liečebňa Sokolovce </t>
  </si>
  <si>
    <t>Občianske združenie Návrat, Prešov</t>
  </si>
  <si>
    <t>Agentúra špec. služieb pre autistov, Bratislava</t>
  </si>
  <si>
    <t xml:space="preserve">Dotácie pre občianske združenia </t>
  </si>
  <si>
    <t>Kresťanská liga pre pomoc ment. postihnutým na Slovensku</t>
  </si>
  <si>
    <t>Detský domov Holíč</t>
  </si>
  <si>
    <t>Detský domov Pečeňady</t>
  </si>
  <si>
    <t>Detský domov Istebné</t>
  </si>
  <si>
    <t xml:space="preserve">Detský domov Modra - Harmónia </t>
  </si>
  <si>
    <t>Detský domov Bernolákovo</t>
  </si>
  <si>
    <t>Dom dôchodcov Gbely</t>
  </si>
  <si>
    <t>Nadácia DeDo Košice, Domovské vzdel. centrum Dunajská Lužná</t>
  </si>
  <si>
    <t xml:space="preserve">SLONAD B. Bystrica </t>
  </si>
  <si>
    <t>Zariadenie chráneného bývania Lúč Žilina</t>
  </si>
  <si>
    <t>Domov dôchodcov a DSS Banská Štiavnica</t>
  </si>
  <si>
    <t>Detský domov sv. Nikolaja Medzilaborce</t>
  </si>
  <si>
    <t>AKTÍVA n.o.domov sociálnych služieb pre dospelých Bratislava</t>
  </si>
  <si>
    <t>OZ Návrat Banská Bystrica</t>
  </si>
  <si>
    <t>Domov sociálnych služieb Topoľčany</t>
  </si>
  <si>
    <t>Mestský úrad Šaľa Domov dôchodcov</t>
  </si>
  <si>
    <t xml:space="preserve">OZ Pomoc ohrozeným deťom </t>
  </si>
  <si>
    <t>Inštitút Krista Veľkňaza, Žakovce</t>
  </si>
  <si>
    <t>OcÚ Trstice Centrum zdravotno-sociálnej starostlivosti</t>
  </si>
  <si>
    <t>10.9.0.1.</t>
  </si>
  <si>
    <t>10.1.2.4</t>
  </si>
  <si>
    <t>10.2.0.1</t>
  </si>
  <si>
    <t>10.4.0.2</t>
  </si>
  <si>
    <t>10.4.0.4</t>
  </si>
  <si>
    <t>10.7.0.4</t>
  </si>
  <si>
    <t>10.2.0.3</t>
  </si>
  <si>
    <t>10.1.2.2</t>
  </si>
  <si>
    <t>10.9.0.</t>
  </si>
  <si>
    <t>07.3.2.</t>
  </si>
  <si>
    <t>MZ SR</t>
  </si>
  <si>
    <t>Číslo invest. programu v RI MF SR</t>
  </si>
  <si>
    <t>610 40</t>
  </si>
  <si>
    <t>610 80</t>
  </si>
  <si>
    <t>Funkčná klasifikácia</t>
  </si>
  <si>
    <t>z toho podľa ek. klas.</t>
  </si>
  <si>
    <t>podpoložka</t>
  </si>
  <si>
    <t>suma</t>
  </si>
  <si>
    <t>630 40</t>
  </si>
  <si>
    <t>650 40</t>
  </si>
  <si>
    <t>650 80</t>
  </si>
  <si>
    <t>660 40</t>
  </si>
  <si>
    <t>660 80</t>
  </si>
  <si>
    <t>620 80</t>
  </si>
  <si>
    <t>620 40</t>
  </si>
  <si>
    <t>670 40</t>
  </si>
  <si>
    <t>670 80</t>
  </si>
  <si>
    <t>680 80</t>
  </si>
  <si>
    <t>Príloha č. 1 k uzneseniu vlády č. …</t>
  </si>
  <si>
    <t>640 40</t>
  </si>
  <si>
    <t>640 80</t>
  </si>
  <si>
    <t xml:space="preserve">10.7.0.4 </t>
  </si>
  <si>
    <t xml:space="preserve">10.1.2.2 </t>
  </si>
  <si>
    <t>Domov sociálnych služieb Dolný Lieskov</t>
  </si>
  <si>
    <t>1 000</t>
  </si>
  <si>
    <t>210 10</t>
  </si>
  <si>
    <t>st.1/3</t>
  </si>
  <si>
    <t>st. 2/3</t>
  </si>
  <si>
    <t>st.  3/3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</si>
</sst>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5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3" fontId="0" fillId="0" borderId="0" xfId="0" applyNumberFormat="1" applyAlignment="1">
      <alignment/>
    </xf>
    <xf numFmtId="3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6" xfId="0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3" fontId="0" fillId="0" borderId="8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/>
    </xf>
    <xf numFmtId="3" fontId="0" fillId="0" borderId="11" xfId="0" applyNumberFormat="1" applyBorder="1" applyAlignment="1">
      <alignment/>
    </xf>
    <xf numFmtId="14" fontId="0" fillId="0" borderId="7" xfId="0" applyNumberForma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8" xfId="0" applyFont="1" applyFill="1" applyBorder="1" applyAlignment="1">
      <alignment/>
    </xf>
    <xf numFmtId="14" fontId="0" fillId="0" borderId="8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3" fontId="1" fillId="0" borderId="15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8" xfId="0" applyNumberFormat="1" applyBorder="1" applyAlignment="1">
      <alignment horizontal="left"/>
    </xf>
    <xf numFmtId="3" fontId="0" fillId="0" borderId="7" xfId="0" applyNumberFormat="1" applyBorder="1" applyAlignment="1">
      <alignment horizontal="left"/>
    </xf>
    <xf numFmtId="3" fontId="3" fillId="0" borderId="7" xfId="0" applyNumberFormat="1" applyFont="1" applyBorder="1" applyAlignment="1">
      <alignment horizontal="left"/>
    </xf>
    <xf numFmtId="3" fontId="2" fillId="0" borderId="6" xfId="0" applyNumberFormat="1" applyFont="1" applyBorder="1" applyAlignment="1">
      <alignment horizontal="left"/>
    </xf>
    <xf numFmtId="3" fontId="0" fillId="0" borderId="1" xfId="0" applyNumberFormat="1" applyBorder="1" applyAlignment="1">
      <alignment horizontal="left"/>
    </xf>
    <xf numFmtId="3" fontId="0" fillId="0" borderId="5" xfId="0" applyNumberFormat="1" applyBorder="1" applyAlignment="1">
      <alignment horizontal="left"/>
    </xf>
    <xf numFmtId="3" fontId="0" fillId="0" borderId="7" xfId="0" applyNumberFormat="1" applyFill="1" applyBorder="1" applyAlignment="1">
      <alignment horizontal="left"/>
    </xf>
    <xf numFmtId="3" fontId="2" fillId="0" borderId="5" xfId="0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3" fontId="0" fillId="0" borderId="5" xfId="0" applyNumberFormat="1" applyFont="1" applyBorder="1" applyAlignment="1">
      <alignment horizontal="left"/>
    </xf>
    <xf numFmtId="3" fontId="0" fillId="0" borderId="6" xfId="0" applyNumberFormat="1" applyBorder="1" applyAlignment="1">
      <alignment horizontal="left"/>
    </xf>
    <xf numFmtId="3" fontId="0" fillId="0" borderId="6" xfId="0" applyNumberFormat="1" applyFont="1" applyBorder="1" applyAlignment="1">
      <alignment horizontal="left"/>
    </xf>
    <xf numFmtId="3" fontId="0" fillId="0" borderId="2" xfId="0" applyNumberForma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0" fillId="0" borderId="3" xfId="0" applyNumberFormat="1" applyBorder="1" applyAlignment="1">
      <alignment horizontal="left"/>
    </xf>
    <xf numFmtId="3" fontId="0" fillId="0" borderId="9" xfId="0" applyNumberFormat="1" applyBorder="1" applyAlignment="1">
      <alignment horizontal="left"/>
    </xf>
    <xf numFmtId="3" fontId="0" fillId="0" borderId="11" xfId="0" applyNumberFormat="1" applyBorder="1" applyAlignment="1">
      <alignment horizontal="left"/>
    </xf>
    <xf numFmtId="0" fontId="0" fillId="0" borderId="7" xfId="0" applyBorder="1" applyAlignment="1">
      <alignment horizontal="left"/>
    </xf>
    <xf numFmtId="3" fontId="2" fillId="0" borderId="13" xfId="0" applyNumberFormat="1" applyFont="1" applyBorder="1" applyAlignment="1">
      <alignment horizontal="left"/>
    </xf>
    <xf numFmtId="3" fontId="0" fillId="0" borderId="17" xfId="0" applyNumberFormat="1" applyBorder="1" applyAlignment="1">
      <alignment horizontal="left"/>
    </xf>
    <xf numFmtId="0" fontId="0" fillId="0" borderId="18" xfId="0" applyBorder="1" applyAlignment="1">
      <alignment/>
    </xf>
    <xf numFmtId="3" fontId="2" fillId="0" borderId="7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left"/>
    </xf>
    <xf numFmtId="3" fontId="0" fillId="0" borderId="7" xfId="0" applyNumberFormat="1" applyFont="1" applyBorder="1" applyAlignment="1">
      <alignment horizontal="left"/>
    </xf>
    <xf numFmtId="3" fontId="2" fillId="0" borderId="9" xfId="0" applyNumberFormat="1" applyFont="1" applyBorder="1" applyAlignment="1">
      <alignment horizontal="left"/>
    </xf>
    <xf numFmtId="3" fontId="0" fillId="0" borderId="12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13" xfId="0" applyFont="1" applyBorder="1" applyAlignment="1">
      <alignment horizontal="left"/>
    </xf>
    <xf numFmtId="3" fontId="0" fillId="0" borderId="19" xfId="0" applyNumberFormat="1" applyBorder="1" applyAlignment="1">
      <alignment horizontal="left"/>
    </xf>
    <xf numFmtId="0" fontId="0" fillId="0" borderId="9" xfId="0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20" xfId="0" applyNumberFormat="1" applyBorder="1" applyAlignment="1">
      <alignment horizontal="left"/>
    </xf>
    <xf numFmtId="3" fontId="0" fillId="0" borderId="21" xfId="0" applyNumberForma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2" fillId="0" borderId="4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3" fontId="1" fillId="0" borderId="2" xfId="0" applyNumberFormat="1" applyFont="1" applyBorder="1" applyAlignment="1">
      <alignment horizontal="left"/>
    </xf>
    <xf numFmtId="16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" xfId="0" applyBorder="1" applyAlignment="1">
      <alignment wrapText="1"/>
    </xf>
    <xf numFmtId="3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1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/>
    </xf>
    <xf numFmtId="0" fontId="0" fillId="0" borderId="4" xfId="0" applyBorder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workbookViewId="0" topLeftCell="E73">
      <selection activeCell="K50" sqref="K50"/>
    </sheetView>
  </sheetViews>
  <sheetFormatPr defaultColWidth="9.00390625" defaultRowHeight="12.75"/>
  <cols>
    <col min="1" max="1" width="12.875" style="0" bestFit="1" customWidth="1"/>
    <col min="2" max="2" width="56.875" style="0" customWidth="1"/>
    <col min="3" max="3" width="10.75390625" style="0" customWidth="1"/>
    <col min="4" max="4" width="10.375" style="0" customWidth="1"/>
    <col min="5" max="5" width="10.25390625" style="0" customWidth="1"/>
    <col min="7" max="7" width="10.00390625" style="0" customWidth="1"/>
    <col min="8" max="8" width="11.00390625" style="0" customWidth="1"/>
    <col min="10" max="10" width="10.875" style="0" customWidth="1"/>
    <col min="11" max="11" width="11.625" style="0" customWidth="1"/>
  </cols>
  <sheetData>
    <row r="1" spans="1:11" ht="12.75">
      <c r="A1" s="105" t="s">
        <v>116</v>
      </c>
      <c r="B1" s="105"/>
      <c r="C1" s="105"/>
      <c r="D1" s="105"/>
      <c r="E1" s="105"/>
      <c r="F1" s="105"/>
      <c r="G1" s="105"/>
      <c r="H1" s="105"/>
      <c r="I1" s="105"/>
      <c r="J1" s="105"/>
      <c r="K1" s="92" t="s">
        <v>124</v>
      </c>
    </row>
    <row r="2" spans="1:10" ht="27.75" customHeight="1">
      <c r="A2" s="116" t="s">
        <v>63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3.5" customHeight="1" thickBot="1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1" ht="13.5" thickBot="1">
      <c r="A4" s="1" t="s">
        <v>0</v>
      </c>
      <c r="B4" s="21" t="s">
        <v>1</v>
      </c>
      <c r="C4" s="97" t="s">
        <v>102</v>
      </c>
      <c r="D4" s="2" t="s">
        <v>2</v>
      </c>
      <c r="E4" s="113" t="s">
        <v>3</v>
      </c>
      <c r="F4" s="114"/>
      <c r="G4" s="114"/>
      <c r="H4" s="114"/>
      <c r="I4" s="114"/>
      <c r="J4" s="115"/>
      <c r="K4" s="108" t="s">
        <v>99</v>
      </c>
    </row>
    <row r="5" spans="1:11" ht="13.5" thickBot="1">
      <c r="A5" s="3" t="s">
        <v>4</v>
      </c>
      <c r="B5" s="3"/>
      <c r="C5" s="99"/>
      <c r="D5" s="4" t="s">
        <v>5</v>
      </c>
      <c r="E5" s="2" t="s">
        <v>6</v>
      </c>
      <c r="F5" s="103" t="s">
        <v>103</v>
      </c>
      <c r="G5" s="104"/>
      <c r="H5" s="6" t="s">
        <v>8</v>
      </c>
      <c r="I5" s="111" t="s">
        <v>103</v>
      </c>
      <c r="J5" s="112"/>
      <c r="K5" s="109"/>
    </row>
    <row r="6" spans="1:11" ht="13.5" thickBot="1">
      <c r="A6" s="3"/>
      <c r="B6" s="3"/>
      <c r="C6" s="99"/>
      <c r="D6" s="3"/>
      <c r="E6" s="39" t="s">
        <v>9</v>
      </c>
      <c r="F6" s="43" t="s">
        <v>105</v>
      </c>
      <c r="G6" s="42" t="s">
        <v>104</v>
      </c>
      <c r="H6" s="39" t="s">
        <v>10</v>
      </c>
      <c r="I6" s="40" t="s">
        <v>105</v>
      </c>
      <c r="J6" s="38" t="s">
        <v>104</v>
      </c>
      <c r="K6" s="110"/>
    </row>
    <row r="7" spans="1:11" ht="12.75">
      <c r="A7" s="1" t="s">
        <v>11</v>
      </c>
      <c r="B7" s="15" t="s">
        <v>68</v>
      </c>
      <c r="C7" s="15"/>
      <c r="D7" s="48">
        <v>7100</v>
      </c>
      <c r="E7" s="48">
        <v>7100</v>
      </c>
      <c r="F7" s="48"/>
      <c r="G7" s="27"/>
      <c r="H7" s="15"/>
      <c r="I7" s="33"/>
      <c r="J7" s="33"/>
      <c r="K7" s="15"/>
    </row>
    <row r="8" spans="1:11" ht="12.75">
      <c r="A8" s="3"/>
      <c r="B8" s="26" t="s">
        <v>7</v>
      </c>
      <c r="C8" s="11"/>
      <c r="D8" s="49"/>
      <c r="E8" s="49"/>
      <c r="F8" s="49"/>
      <c r="G8" s="28"/>
      <c r="H8" s="11"/>
      <c r="I8" s="18"/>
      <c r="J8" s="18"/>
      <c r="K8" s="11"/>
    </row>
    <row r="9" spans="1:11" ht="12.75">
      <c r="A9" s="3"/>
      <c r="B9" s="26" t="s">
        <v>24</v>
      </c>
      <c r="C9" s="11" t="s">
        <v>89</v>
      </c>
      <c r="D9" s="50">
        <v>2000</v>
      </c>
      <c r="E9" s="50">
        <v>2000</v>
      </c>
      <c r="F9" s="49">
        <v>2000</v>
      </c>
      <c r="G9" s="28">
        <v>642001</v>
      </c>
      <c r="H9" s="11"/>
      <c r="I9" s="18"/>
      <c r="J9" s="18"/>
      <c r="K9" s="11"/>
    </row>
    <row r="10" spans="1:11" ht="12.75">
      <c r="A10" s="3"/>
      <c r="B10" s="26" t="s">
        <v>25</v>
      </c>
      <c r="C10" s="11" t="s">
        <v>89</v>
      </c>
      <c r="D10" s="50">
        <v>1500</v>
      </c>
      <c r="E10" s="50">
        <v>1500</v>
      </c>
      <c r="F10" s="49">
        <v>1500</v>
      </c>
      <c r="G10" s="28">
        <v>642001</v>
      </c>
      <c r="H10" s="11"/>
      <c r="I10" s="18"/>
      <c r="J10" s="18"/>
      <c r="K10" s="11"/>
    </row>
    <row r="11" spans="1:11" ht="12.75">
      <c r="A11" s="3"/>
      <c r="B11" s="26" t="s">
        <v>26</v>
      </c>
      <c r="C11" s="32" t="s">
        <v>96</v>
      </c>
      <c r="D11" s="50">
        <v>3600</v>
      </c>
      <c r="E11" s="50">
        <v>3600</v>
      </c>
      <c r="F11" s="49">
        <v>3600</v>
      </c>
      <c r="G11" s="28">
        <v>642001</v>
      </c>
      <c r="H11" s="11"/>
      <c r="I11" s="18"/>
      <c r="J11" s="18"/>
      <c r="K11" s="11"/>
    </row>
    <row r="12" spans="1:11" ht="12.75">
      <c r="A12" s="3"/>
      <c r="B12" s="11" t="s">
        <v>12</v>
      </c>
      <c r="C12" s="11" t="s">
        <v>88</v>
      </c>
      <c r="D12" s="49">
        <v>2500</v>
      </c>
      <c r="E12" s="49">
        <v>2500</v>
      </c>
      <c r="F12" s="49">
        <v>2500</v>
      </c>
      <c r="G12" s="28">
        <v>631</v>
      </c>
      <c r="H12" s="11"/>
      <c r="I12" s="18"/>
      <c r="J12" s="18"/>
      <c r="K12" s="11"/>
    </row>
    <row r="13" spans="1:11" ht="13.5" thickBot="1">
      <c r="A13" s="25" t="s">
        <v>13</v>
      </c>
      <c r="B13" s="10"/>
      <c r="C13" s="10"/>
      <c r="D13" s="51">
        <f>SUM(D9:D12)</f>
        <v>9600</v>
      </c>
      <c r="E13" s="51">
        <f>SUM(E7+E12)</f>
        <v>9600</v>
      </c>
      <c r="F13" s="51"/>
      <c r="G13" s="29"/>
      <c r="H13" s="62"/>
      <c r="I13" s="34"/>
      <c r="J13" s="34"/>
      <c r="K13" s="10"/>
    </row>
    <row r="14" spans="1:11" ht="12.75">
      <c r="A14" s="15" t="s">
        <v>98</v>
      </c>
      <c r="B14" s="35" t="s">
        <v>65</v>
      </c>
      <c r="C14" s="36" t="s">
        <v>97</v>
      </c>
      <c r="D14" s="48">
        <v>1500</v>
      </c>
      <c r="E14" s="56"/>
      <c r="F14" s="48"/>
      <c r="G14" s="27"/>
      <c r="H14" s="48">
        <v>1500</v>
      </c>
      <c r="I14" s="48">
        <v>1500</v>
      </c>
      <c r="J14" s="48">
        <v>721001</v>
      </c>
      <c r="K14" s="15" t="s">
        <v>123</v>
      </c>
    </row>
    <row r="15" spans="1:11" ht="13.5" thickBot="1">
      <c r="A15" s="25" t="s">
        <v>13</v>
      </c>
      <c r="B15" s="10"/>
      <c r="C15" s="10"/>
      <c r="D15" s="51">
        <v>1500</v>
      </c>
      <c r="E15" s="57"/>
      <c r="F15" s="57"/>
      <c r="G15" s="10"/>
      <c r="H15" s="51">
        <v>1500</v>
      </c>
      <c r="I15" s="24"/>
      <c r="J15" s="24"/>
      <c r="K15" s="10"/>
    </row>
    <row r="16" spans="1:11" ht="12.75">
      <c r="A16" s="1" t="s">
        <v>14</v>
      </c>
      <c r="B16" s="1" t="s">
        <v>51</v>
      </c>
      <c r="C16" s="15" t="s">
        <v>90</v>
      </c>
      <c r="D16" s="52">
        <v>300</v>
      </c>
      <c r="E16" s="52"/>
      <c r="F16" s="52"/>
      <c r="G16" s="8"/>
      <c r="H16" s="52">
        <v>300</v>
      </c>
      <c r="I16" s="63">
        <v>300</v>
      </c>
      <c r="J16" s="63">
        <v>717002</v>
      </c>
      <c r="K16" s="22" t="s">
        <v>100</v>
      </c>
    </row>
    <row r="17" spans="1:11" ht="12.75">
      <c r="A17" s="94"/>
      <c r="B17" s="11" t="s">
        <v>81</v>
      </c>
      <c r="C17" s="11" t="s">
        <v>89</v>
      </c>
      <c r="D17" s="49">
        <v>1010</v>
      </c>
      <c r="E17" s="49"/>
      <c r="F17" s="49"/>
      <c r="G17" s="49"/>
      <c r="H17" s="49">
        <v>1010</v>
      </c>
      <c r="I17" s="64">
        <v>1010</v>
      </c>
      <c r="J17" s="64">
        <v>722003</v>
      </c>
      <c r="K17" s="11" t="s">
        <v>101</v>
      </c>
    </row>
    <row r="18" spans="1:11" ht="12.75">
      <c r="A18" s="95"/>
      <c r="B18" s="11" t="s">
        <v>67</v>
      </c>
      <c r="C18" s="11" t="s">
        <v>89</v>
      </c>
      <c r="D18" s="49">
        <v>350</v>
      </c>
      <c r="E18" s="49">
        <v>350</v>
      </c>
      <c r="F18" s="49">
        <v>350</v>
      </c>
      <c r="G18" s="49">
        <v>642003</v>
      </c>
      <c r="H18" s="49"/>
      <c r="I18" s="64"/>
      <c r="J18" s="64"/>
      <c r="K18" s="11"/>
    </row>
    <row r="19" spans="1:11" ht="12.75">
      <c r="A19" s="95"/>
      <c r="B19" s="11" t="s">
        <v>73</v>
      </c>
      <c r="C19" s="11" t="s">
        <v>91</v>
      </c>
      <c r="D19" s="49">
        <v>1500</v>
      </c>
      <c r="E19" s="49">
        <v>400</v>
      </c>
      <c r="F19" s="49">
        <v>400</v>
      </c>
      <c r="G19" s="49">
        <v>633019</v>
      </c>
      <c r="H19" s="49">
        <v>1100</v>
      </c>
      <c r="I19" s="64">
        <v>1100</v>
      </c>
      <c r="J19" s="64">
        <v>712002</v>
      </c>
      <c r="K19" s="11" t="s">
        <v>100</v>
      </c>
    </row>
    <row r="20" spans="1:11" ht="12.75">
      <c r="A20" s="95"/>
      <c r="B20" s="11" t="s">
        <v>74</v>
      </c>
      <c r="C20" s="11" t="s">
        <v>91</v>
      </c>
      <c r="D20" s="49">
        <v>1000</v>
      </c>
      <c r="E20" s="49"/>
      <c r="F20" s="49"/>
      <c r="G20" s="49"/>
      <c r="H20" s="49">
        <v>1000</v>
      </c>
      <c r="I20" s="64">
        <v>1000</v>
      </c>
      <c r="J20" s="64">
        <v>717002</v>
      </c>
      <c r="K20" s="11" t="s">
        <v>100</v>
      </c>
    </row>
    <row r="21" spans="1:11" ht="12.75">
      <c r="A21" s="95"/>
      <c r="B21" s="11" t="s">
        <v>56</v>
      </c>
      <c r="C21" s="11" t="s">
        <v>92</v>
      </c>
      <c r="D21" s="49">
        <v>1700</v>
      </c>
      <c r="E21" s="49">
        <v>1700</v>
      </c>
      <c r="F21" s="49">
        <v>1700</v>
      </c>
      <c r="G21" s="49">
        <v>642001</v>
      </c>
      <c r="H21" s="49"/>
      <c r="I21" s="64"/>
      <c r="J21" s="17"/>
      <c r="K21" s="11"/>
    </row>
    <row r="22" spans="1:11" ht="12.75">
      <c r="A22" s="95"/>
      <c r="B22" s="11" t="s">
        <v>54</v>
      </c>
      <c r="C22" s="11" t="s">
        <v>92</v>
      </c>
      <c r="D22" s="49">
        <v>300</v>
      </c>
      <c r="E22" s="49">
        <v>300</v>
      </c>
      <c r="F22" s="49">
        <v>300</v>
      </c>
      <c r="G22" s="49">
        <v>642001</v>
      </c>
      <c r="H22" s="49"/>
      <c r="I22" s="64"/>
      <c r="J22" s="17"/>
      <c r="K22" s="11"/>
    </row>
    <row r="23" spans="1:11" ht="12.75">
      <c r="A23" s="95"/>
      <c r="B23" s="11" t="s">
        <v>27</v>
      </c>
      <c r="C23" s="11" t="s">
        <v>96</v>
      </c>
      <c r="D23" s="49">
        <v>200</v>
      </c>
      <c r="E23" s="49">
        <v>200</v>
      </c>
      <c r="F23" s="49">
        <v>200</v>
      </c>
      <c r="G23" s="49">
        <v>642001</v>
      </c>
      <c r="H23" s="49"/>
      <c r="I23" s="64"/>
      <c r="J23" s="17"/>
      <c r="K23" s="11"/>
    </row>
    <row r="24" spans="1:11" ht="12.75">
      <c r="A24" s="95"/>
      <c r="B24" s="11" t="s">
        <v>28</v>
      </c>
      <c r="C24" s="11" t="s">
        <v>93</v>
      </c>
      <c r="D24" s="49">
        <v>300</v>
      </c>
      <c r="E24" s="49">
        <v>300</v>
      </c>
      <c r="F24" s="49">
        <v>300</v>
      </c>
      <c r="G24" s="49">
        <v>642001</v>
      </c>
      <c r="H24" s="49"/>
      <c r="I24" s="64"/>
      <c r="J24" s="17"/>
      <c r="K24" s="11"/>
    </row>
    <row r="25" spans="1:11" ht="12.75">
      <c r="A25" s="95"/>
      <c r="B25" s="9" t="s">
        <v>85</v>
      </c>
      <c r="C25" s="11" t="s">
        <v>92</v>
      </c>
      <c r="D25" s="53">
        <v>200</v>
      </c>
      <c r="E25" s="53">
        <v>200</v>
      </c>
      <c r="F25" s="53">
        <v>200</v>
      </c>
      <c r="G25" s="53">
        <v>642001</v>
      </c>
      <c r="H25" s="53"/>
      <c r="I25" s="65"/>
      <c r="J25" s="31"/>
      <c r="K25" s="11"/>
    </row>
    <row r="26" spans="1:11" ht="12.75">
      <c r="A26" s="95"/>
      <c r="B26" s="9" t="s">
        <v>29</v>
      </c>
      <c r="C26" s="11" t="s">
        <v>92</v>
      </c>
      <c r="D26" s="53">
        <v>150</v>
      </c>
      <c r="E26" s="53">
        <v>150</v>
      </c>
      <c r="F26" s="53">
        <v>150</v>
      </c>
      <c r="G26" s="53">
        <v>642001</v>
      </c>
      <c r="H26" s="53"/>
      <c r="I26" s="65"/>
      <c r="J26" s="31"/>
      <c r="K26" s="11"/>
    </row>
    <row r="27" spans="1:11" ht="12.75">
      <c r="A27" s="95"/>
      <c r="B27" s="9" t="s">
        <v>31</v>
      </c>
      <c r="C27" s="11" t="s">
        <v>92</v>
      </c>
      <c r="D27" s="49">
        <v>100</v>
      </c>
      <c r="E27" s="53">
        <v>100</v>
      </c>
      <c r="F27" s="53">
        <v>100</v>
      </c>
      <c r="G27" s="53">
        <v>642001</v>
      </c>
      <c r="H27" s="53"/>
      <c r="I27" s="65"/>
      <c r="J27" s="31"/>
      <c r="K27" s="11"/>
    </row>
    <row r="28" spans="1:11" ht="12.75">
      <c r="A28" s="95"/>
      <c r="B28" s="9" t="s">
        <v>30</v>
      </c>
      <c r="C28" s="11" t="s">
        <v>92</v>
      </c>
      <c r="D28" s="49">
        <v>100</v>
      </c>
      <c r="E28" s="53">
        <v>100</v>
      </c>
      <c r="F28" s="53">
        <v>100</v>
      </c>
      <c r="G28" s="53">
        <v>642001</v>
      </c>
      <c r="H28" s="53"/>
      <c r="I28" s="65"/>
      <c r="J28" s="65"/>
      <c r="K28" s="11"/>
    </row>
    <row r="29" spans="1:11" ht="12.75">
      <c r="A29" s="95"/>
      <c r="B29" s="9" t="s">
        <v>52</v>
      </c>
      <c r="C29" s="11" t="s">
        <v>94</v>
      </c>
      <c r="D29" s="54">
        <v>500</v>
      </c>
      <c r="E29" s="53"/>
      <c r="F29" s="53"/>
      <c r="G29" s="53"/>
      <c r="H29" s="53">
        <v>500</v>
      </c>
      <c r="I29" s="66">
        <v>500</v>
      </c>
      <c r="J29" s="65">
        <v>724004</v>
      </c>
      <c r="K29" s="11" t="s">
        <v>101</v>
      </c>
    </row>
    <row r="30" spans="1:11" ht="12.75">
      <c r="A30" s="96"/>
      <c r="B30" s="9" t="s">
        <v>69</v>
      </c>
      <c r="C30" s="11" t="s">
        <v>89</v>
      </c>
      <c r="D30" s="54">
        <v>100</v>
      </c>
      <c r="E30" s="53"/>
      <c r="F30" s="53"/>
      <c r="G30" s="53"/>
      <c r="H30" s="53">
        <v>100</v>
      </c>
      <c r="I30" s="65">
        <v>100</v>
      </c>
      <c r="J30" s="65">
        <v>722003</v>
      </c>
      <c r="K30" s="11" t="s">
        <v>101</v>
      </c>
    </row>
    <row r="31" spans="1:11" ht="13.5" thickBot="1">
      <c r="A31" s="25" t="s">
        <v>13</v>
      </c>
      <c r="B31" s="9"/>
      <c r="C31" s="10"/>
      <c r="D31" s="55">
        <f>SUM(D16:D30)</f>
        <v>7810</v>
      </c>
      <c r="E31" s="55">
        <f>SUM(E17:E29)</f>
        <v>3800</v>
      </c>
      <c r="F31" s="58"/>
      <c r="G31" s="60"/>
      <c r="H31" s="51">
        <f>SUM(H16:H30)</f>
        <v>4010</v>
      </c>
      <c r="I31" s="67"/>
      <c r="J31" s="37"/>
      <c r="K31" s="9"/>
    </row>
    <row r="32" spans="1:11" ht="12.75">
      <c r="A32" s="1" t="s">
        <v>15</v>
      </c>
      <c r="B32" s="15" t="s">
        <v>70</v>
      </c>
      <c r="C32" s="15" t="s">
        <v>91</v>
      </c>
      <c r="D32" s="48">
        <v>2600</v>
      </c>
      <c r="E32" s="48"/>
      <c r="F32" s="48"/>
      <c r="G32" s="61"/>
      <c r="H32" s="61">
        <v>2600</v>
      </c>
      <c r="I32" s="68">
        <v>2600</v>
      </c>
      <c r="J32" s="68">
        <v>717002</v>
      </c>
      <c r="K32" s="48" t="s">
        <v>112</v>
      </c>
    </row>
    <row r="33" spans="1:11" ht="12.75">
      <c r="A33" s="94"/>
      <c r="B33" s="11" t="s">
        <v>71</v>
      </c>
      <c r="C33" s="11" t="s">
        <v>91</v>
      </c>
      <c r="D33" s="49">
        <v>600</v>
      </c>
      <c r="E33" s="49"/>
      <c r="F33" s="49"/>
      <c r="G33" s="49"/>
      <c r="H33" s="49">
        <v>600</v>
      </c>
      <c r="I33" s="64">
        <v>600</v>
      </c>
      <c r="J33" s="64">
        <v>717002</v>
      </c>
      <c r="K33" s="49" t="s">
        <v>112</v>
      </c>
    </row>
    <row r="34" spans="1:11" ht="12.75">
      <c r="A34" s="95"/>
      <c r="B34" s="11" t="s">
        <v>87</v>
      </c>
      <c r="C34" s="11" t="s">
        <v>94</v>
      </c>
      <c r="D34" s="49">
        <v>3500</v>
      </c>
      <c r="E34" s="49"/>
      <c r="F34" s="49"/>
      <c r="G34" s="49"/>
      <c r="H34" s="49">
        <v>3500</v>
      </c>
      <c r="I34" s="64">
        <v>3500</v>
      </c>
      <c r="J34" s="64">
        <v>724004</v>
      </c>
      <c r="K34" s="49" t="s">
        <v>112</v>
      </c>
    </row>
    <row r="35" spans="1:11" ht="12.75">
      <c r="A35" s="95"/>
      <c r="B35" s="13" t="s">
        <v>75</v>
      </c>
      <c r="C35" s="11" t="s">
        <v>94</v>
      </c>
      <c r="D35" s="49">
        <v>200</v>
      </c>
      <c r="E35" s="49"/>
      <c r="F35" s="49"/>
      <c r="G35" s="53"/>
      <c r="H35" s="53">
        <v>200</v>
      </c>
      <c r="I35" s="65">
        <v>200</v>
      </c>
      <c r="J35" s="65">
        <v>722003</v>
      </c>
      <c r="K35" s="49" t="s">
        <v>111</v>
      </c>
    </row>
    <row r="36" spans="1:11" ht="12.75">
      <c r="A36" s="96"/>
      <c r="B36" s="13" t="s">
        <v>45</v>
      </c>
      <c r="C36" s="11" t="s">
        <v>94</v>
      </c>
      <c r="D36" s="49">
        <v>60</v>
      </c>
      <c r="E36" s="49">
        <v>60</v>
      </c>
      <c r="F36" s="49">
        <v>60</v>
      </c>
      <c r="G36" s="53">
        <v>642003</v>
      </c>
      <c r="H36" s="53"/>
      <c r="I36" s="65"/>
      <c r="J36" s="31"/>
      <c r="K36" s="11"/>
    </row>
    <row r="37" spans="1:11" ht="13.5" thickBot="1">
      <c r="A37" s="25" t="s">
        <v>13</v>
      </c>
      <c r="B37" s="20"/>
      <c r="C37" s="10"/>
      <c r="D37" s="51">
        <f>SUM(D32:D36)</f>
        <v>6960</v>
      </c>
      <c r="E37" s="51">
        <f>SUM(E34:E36)</f>
        <v>60</v>
      </c>
      <c r="F37" s="59"/>
      <c r="G37" s="59"/>
      <c r="H37" s="51">
        <f>SUM(H32:H36)</f>
        <v>6900</v>
      </c>
      <c r="I37" s="67"/>
      <c r="J37" s="37"/>
      <c r="K37" s="10"/>
    </row>
    <row r="38" spans="1:11" ht="12.75">
      <c r="A38" s="46"/>
      <c r="B38" s="23"/>
      <c r="C38" s="14"/>
      <c r="D38" s="47"/>
      <c r="E38" s="47"/>
      <c r="F38" s="19"/>
      <c r="G38" s="19"/>
      <c r="H38" s="47"/>
      <c r="I38" s="47"/>
      <c r="J38" s="47"/>
      <c r="K38" s="14"/>
    </row>
    <row r="39" spans="1:11" ht="12.75">
      <c r="A39" s="46"/>
      <c r="B39" s="23"/>
      <c r="C39" s="14"/>
      <c r="D39" s="47"/>
      <c r="E39" s="47"/>
      <c r="F39" s="19"/>
      <c r="G39" s="19"/>
      <c r="H39" s="47"/>
      <c r="I39" s="47"/>
      <c r="J39" s="47"/>
      <c r="K39" s="14"/>
    </row>
    <row r="40" spans="1:11" ht="12.75">
      <c r="A40" s="46"/>
      <c r="B40" s="23"/>
      <c r="C40" s="14"/>
      <c r="D40" s="47"/>
      <c r="E40" s="47"/>
      <c r="F40" s="19"/>
      <c r="G40" s="19"/>
      <c r="H40" s="47"/>
      <c r="I40" s="47"/>
      <c r="J40" s="47"/>
      <c r="K40" s="14"/>
    </row>
    <row r="41" spans="1:11" ht="12.75">
      <c r="A41" s="46"/>
      <c r="B41" s="23"/>
      <c r="C41" s="14"/>
      <c r="D41" s="47"/>
      <c r="E41" s="47"/>
      <c r="F41" s="19"/>
      <c r="G41" s="19"/>
      <c r="H41" s="47"/>
      <c r="I41" s="47"/>
      <c r="J41" s="47"/>
      <c r="K41" s="14"/>
    </row>
    <row r="42" spans="1:11" ht="12.75">
      <c r="A42" s="46"/>
      <c r="B42" s="23"/>
      <c r="C42" s="14"/>
      <c r="D42" s="47"/>
      <c r="E42" s="47"/>
      <c r="F42" s="19"/>
      <c r="G42" s="19"/>
      <c r="H42" s="47"/>
      <c r="I42" s="47"/>
      <c r="J42" s="47"/>
      <c r="K42" s="14"/>
    </row>
    <row r="43" spans="1:11" ht="12.75">
      <c r="A43" s="46"/>
      <c r="B43" s="23"/>
      <c r="C43" s="14"/>
      <c r="D43" s="47"/>
      <c r="E43" s="47"/>
      <c r="F43" s="19"/>
      <c r="G43" s="19"/>
      <c r="H43" s="47"/>
      <c r="I43" s="47"/>
      <c r="J43" s="47"/>
      <c r="K43" s="14"/>
    </row>
    <row r="44" spans="1:11" ht="12.75">
      <c r="A44" s="46"/>
      <c r="B44" s="23"/>
      <c r="C44" s="14"/>
      <c r="D44" s="47"/>
      <c r="E44" s="47"/>
      <c r="F44" s="19"/>
      <c r="G44" s="19"/>
      <c r="H44" s="47"/>
      <c r="I44" s="47"/>
      <c r="J44" s="47"/>
      <c r="K44" s="14"/>
    </row>
    <row r="45" spans="1:11" ht="12.75">
      <c r="A45" s="46"/>
      <c r="B45" s="23"/>
      <c r="C45" s="14"/>
      <c r="D45" s="47"/>
      <c r="E45" s="47"/>
      <c r="F45" s="19"/>
      <c r="G45" s="19"/>
      <c r="H45" s="47"/>
      <c r="I45" s="47"/>
      <c r="J45" s="47"/>
      <c r="K45" s="14"/>
    </row>
    <row r="46" spans="1:11" ht="12.75">
      <c r="A46" s="46"/>
      <c r="B46" s="23"/>
      <c r="C46" s="14"/>
      <c r="D46" s="47"/>
      <c r="E46" s="47"/>
      <c r="F46" s="19"/>
      <c r="G46" s="19"/>
      <c r="H46" s="47"/>
      <c r="I46" s="47"/>
      <c r="J46" s="47"/>
      <c r="K46" s="14"/>
    </row>
    <row r="47" spans="1:11" ht="12.75">
      <c r="A47" s="46"/>
      <c r="B47" s="23"/>
      <c r="C47" s="14"/>
      <c r="D47" s="47"/>
      <c r="E47" s="47"/>
      <c r="F47" s="19"/>
      <c r="G47" s="19"/>
      <c r="H47" s="47"/>
      <c r="I47" s="47"/>
      <c r="J47" s="47"/>
      <c r="K47" s="14"/>
    </row>
    <row r="48" spans="1:10" ht="12.75">
      <c r="A48" s="46"/>
      <c r="B48" s="23"/>
      <c r="C48" s="14"/>
      <c r="D48" s="47"/>
      <c r="E48" s="47"/>
      <c r="F48" s="19"/>
      <c r="G48" s="19"/>
      <c r="H48" s="47"/>
      <c r="I48" s="47"/>
      <c r="J48" s="47"/>
    </row>
    <row r="49" spans="1:11" ht="12.75">
      <c r="A49" s="46"/>
      <c r="B49" s="23"/>
      <c r="C49" s="14"/>
      <c r="D49" s="47"/>
      <c r="E49" s="47"/>
      <c r="F49" s="19"/>
      <c r="G49" s="19"/>
      <c r="H49" s="47"/>
      <c r="I49" s="47"/>
      <c r="J49" s="47"/>
      <c r="K49" s="93" t="s">
        <v>125</v>
      </c>
    </row>
    <row r="50" spans="1:11" ht="12.75">
      <c r="A50" s="105" t="s">
        <v>116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4"/>
    </row>
    <row r="51" spans="1:11" ht="38.25" customHeight="1">
      <c r="A51" s="116" t="s">
        <v>63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4"/>
    </row>
    <row r="52" spans="1:11" ht="17.25" customHeight="1" thickBo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69"/>
    </row>
    <row r="53" spans="1:11" ht="38.25" customHeight="1" thickBot="1">
      <c r="A53" s="1" t="s">
        <v>0</v>
      </c>
      <c r="B53" s="21" t="s">
        <v>1</v>
      </c>
      <c r="C53" s="97" t="s">
        <v>102</v>
      </c>
      <c r="D53" s="2" t="s">
        <v>2</v>
      </c>
      <c r="E53" s="113" t="s">
        <v>3</v>
      </c>
      <c r="F53" s="114"/>
      <c r="G53" s="114"/>
      <c r="H53" s="114"/>
      <c r="I53" s="114"/>
      <c r="J53" s="115"/>
      <c r="K53" s="98" t="s">
        <v>99</v>
      </c>
    </row>
    <row r="54" spans="1:11" ht="13.5" thickBot="1">
      <c r="A54" s="3" t="s">
        <v>4</v>
      </c>
      <c r="B54" s="3"/>
      <c r="C54" s="99"/>
      <c r="D54" s="4" t="s">
        <v>5</v>
      </c>
      <c r="E54" s="2" t="s">
        <v>6</v>
      </c>
      <c r="F54" s="103" t="s">
        <v>103</v>
      </c>
      <c r="G54" s="104"/>
      <c r="H54" s="6" t="s">
        <v>8</v>
      </c>
      <c r="I54" s="111" t="s">
        <v>103</v>
      </c>
      <c r="J54" s="112"/>
      <c r="K54" s="109"/>
    </row>
    <row r="55" spans="1:11" ht="13.5" thickBot="1">
      <c r="A55" s="7"/>
      <c r="B55" s="7"/>
      <c r="C55" s="118"/>
      <c r="D55" s="7"/>
      <c r="E55" s="39" t="s">
        <v>9</v>
      </c>
      <c r="F55" s="43" t="s">
        <v>105</v>
      </c>
      <c r="G55" s="42" t="s">
        <v>104</v>
      </c>
      <c r="H55" s="39" t="s">
        <v>10</v>
      </c>
      <c r="I55" s="40" t="s">
        <v>105</v>
      </c>
      <c r="J55" s="38" t="s">
        <v>104</v>
      </c>
      <c r="K55" s="110"/>
    </row>
    <row r="56" spans="1:11" ht="12.75">
      <c r="A56" s="15" t="s">
        <v>16</v>
      </c>
      <c r="B56" s="95" t="s">
        <v>121</v>
      </c>
      <c r="C56" s="99" t="s">
        <v>95</v>
      </c>
      <c r="D56" s="61">
        <v>1000</v>
      </c>
      <c r="E56" s="88" t="s">
        <v>122</v>
      </c>
      <c r="F56" s="90">
        <v>600</v>
      </c>
      <c r="G56" s="91">
        <v>633005</v>
      </c>
      <c r="H56" s="5"/>
      <c r="I56" s="86"/>
      <c r="J56" s="87"/>
      <c r="K56" s="97"/>
    </row>
    <row r="57" spans="1:11" ht="12.75">
      <c r="A57" s="94"/>
      <c r="B57" s="96"/>
      <c r="C57" s="98"/>
      <c r="D57" s="3"/>
      <c r="E57" s="5"/>
      <c r="F57" s="90">
        <v>400</v>
      </c>
      <c r="G57" s="91">
        <v>635021</v>
      </c>
      <c r="H57" s="5"/>
      <c r="I57" s="86"/>
      <c r="J57" s="87"/>
      <c r="K57" s="98"/>
    </row>
    <row r="58" spans="1:11" ht="12.75">
      <c r="A58" s="95"/>
      <c r="B58" s="11" t="s">
        <v>61</v>
      </c>
      <c r="C58" s="11" t="s">
        <v>91</v>
      </c>
      <c r="D58" s="49">
        <v>2590</v>
      </c>
      <c r="E58" s="12"/>
      <c r="F58" s="12"/>
      <c r="G58" s="12"/>
      <c r="H58" s="49">
        <v>2590</v>
      </c>
      <c r="I58" s="64">
        <v>2590</v>
      </c>
      <c r="J58" s="64">
        <v>717002</v>
      </c>
      <c r="K58" s="49" t="s">
        <v>106</v>
      </c>
    </row>
    <row r="59" spans="1:11" ht="12.75">
      <c r="A59" s="95"/>
      <c r="B59" s="11" t="s">
        <v>32</v>
      </c>
      <c r="C59" s="11" t="s">
        <v>94</v>
      </c>
      <c r="D59" s="49">
        <v>500</v>
      </c>
      <c r="E59" s="12"/>
      <c r="F59" s="12"/>
      <c r="G59" s="12"/>
      <c r="H59" s="49">
        <v>500</v>
      </c>
      <c r="I59" s="64">
        <v>500</v>
      </c>
      <c r="J59" s="64">
        <v>722003</v>
      </c>
      <c r="K59" s="49" t="s">
        <v>106</v>
      </c>
    </row>
    <row r="60" spans="1:11" ht="12.75">
      <c r="A60" s="95"/>
      <c r="B60" s="13" t="s">
        <v>33</v>
      </c>
      <c r="C60" s="11" t="s">
        <v>93</v>
      </c>
      <c r="D60" s="49">
        <v>1000</v>
      </c>
      <c r="E60" s="49">
        <v>1000</v>
      </c>
      <c r="F60" s="49">
        <v>1000</v>
      </c>
      <c r="G60" s="49">
        <v>642003</v>
      </c>
      <c r="H60" s="49"/>
      <c r="I60" s="64"/>
      <c r="J60" s="64"/>
      <c r="K60" s="66"/>
    </row>
    <row r="61" spans="1:11" ht="12.75">
      <c r="A61" s="95"/>
      <c r="B61" s="11" t="s">
        <v>47</v>
      </c>
      <c r="C61" s="11" t="s">
        <v>92</v>
      </c>
      <c r="D61" s="49">
        <v>100</v>
      </c>
      <c r="E61" s="49">
        <v>100</v>
      </c>
      <c r="F61" s="49">
        <v>100</v>
      </c>
      <c r="G61" s="49">
        <v>642001</v>
      </c>
      <c r="H61" s="49"/>
      <c r="I61" s="64"/>
      <c r="J61" s="64"/>
      <c r="K61" s="66"/>
    </row>
    <row r="62" spans="1:11" ht="12.75">
      <c r="A62" s="95"/>
      <c r="B62" s="11" t="s">
        <v>48</v>
      </c>
      <c r="C62" s="11" t="s">
        <v>92</v>
      </c>
      <c r="D62" s="49">
        <v>50</v>
      </c>
      <c r="E62" s="49">
        <v>50</v>
      </c>
      <c r="F62" s="49">
        <v>50</v>
      </c>
      <c r="G62" s="49">
        <v>642001</v>
      </c>
      <c r="H62" s="49"/>
      <c r="I62" s="64"/>
      <c r="J62" s="64"/>
      <c r="K62" s="66"/>
    </row>
    <row r="63" spans="1:11" ht="12.75">
      <c r="A63" s="96"/>
      <c r="B63" s="11" t="s">
        <v>49</v>
      </c>
      <c r="C63" s="32" t="s">
        <v>92</v>
      </c>
      <c r="D63" s="49">
        <v>100</v>
      </c>
      <c r="E63" s="49">
        <v>100</v>
      </c>
      <c r="F63" s="49">
        <v>100</v>
      </c>
      <c r="G63" s="49">
        <v>642001</v>
      </c>
      <c r="H63" s="49"/>
      <c r="I63" s="64"/>
      <c r="J63" s="64"/>
      <c r="K63" s="66"/>
    </row>
    <row r="64" spans="1:11" ht="13.5" thickBot="1">
      <c r="A64" s="85" t="s">
        <v>13</v>
      </c>
      <c r="B64" s="10"/>
      <c r="C64" s="10"/>
      <c r="D64" s="70">
        <f>SUM(D56:D63)</f>
        <v>5340</v>
      </c>
      <c r="E64" s="70">
        <f>SUM(E56+E60+E61+E62+E63)</f>
        <v>2250</v>
      </c>
      <c r="F64" s="73"/>
      <c r="G64" s="73"/>
      <c r="H64" s="70">
        <f>SUM(H58:H63)</f>
        <v>3090</v>
      </c>
      <c r="I64" s="74"/>
      <c r="J64" s="74"/>
      <c r="K64" s="57"/>
    </row>
    <row r="65" spans="1:11" ht="12.75">
      <c r="A65" s="15" t="s">
        <v>17</v>
      </c>
      <c r="B65" s="15" t="s">
        <v>34</v>
      </c>
      <c r="C65" s="15" t="s">
        <v>90</v>
      </c>
      <c r="D65" s="48">
        <v>1000</v>
      </c>
      <c r="E65" s="48">
        <v>300</v>
      </c>
      <c r="F65" s="48">
        <v>300</v>
      </c>
      <c r="G65" s="48">
        <v>635021</v>
      </c>
      <c r="H65" s="48">
        <v>700</v>
      </c>
      <c r="I65" s="75">
        <v>700</v>
      </c>
      <c r="J65" s="75">
        <v>715010</v>
      </c>
      <c r="K65" s="71" t="s">
        <v>117</v>
      </c>
    </row>
    <row r="66" spans="1:11" ht="12.75">
      <c r="A66" s="94"/>
      <c r="B66" s="11" t="s">
        <v>84</v>
      </c>
      <c r="C66" s="11" t="s">
        <v>90</v>
      </c>
      <c r="D66" s="49">
        <v>2000</v>
      </c>
      <c r="E66" s="49"/>
      <c r="F66" s="49"/>
      <c r="G66" s="49"/>
      <c r="H66" s="49">
        <v>2000</v>
      </c>
      <c r="I66" s="64">
        <v>2000</v>
      </c>
      <c r="J66" s="64">
        <v>724004</v>
      </c>
      <c r="K66" s="66" t="s">
        <v>118</v>
      </c>
    </row>
    <row r="67" spans="1:11" ht="12.75">
      <c r="A67" s="95"/>
      <c r="B67" s="11" t="s">
        <v>46</v>
      </c>
      <c r="C67" s="32" t="s">
        <v>92</v>
      </c>
      <c r="D67" s="49">
        <v>200</v>
      </c>
      <c r="E67" s="49"/>
      <c r="F67" s="49"/>
      <c r="G67" s="49"/>
      <c r="H67" s="49">
        <v>200</v>
      </c>
      <c r="I67" s="64">
        <v>200</v>
      </c>
      <c r="J67" s="64">
        <v>722002</v>
      </c>
      <c r="K67" s="66" t="s">
        <v>118</v>
      </c>
    </row>
    <row r="68" spans="1:11" ht="12.75">
      <c r="A68" s="95"/>
      <c r="B68" s="11" t="s">
        <v>50</v>
      </c>
      <c r="C68" s="11" t="s">
        <v>94</v>
      </c>
      <c r="D68" s="49">
        <v>300</v>
      </c>
      <c r="E68" s="49">
        <v>300</v>
      </c>
      <c r="F68" s="49">
        <v>300</v>
      </c>
      <c r="G68" s="49">
        <v>647009</v>
      </c>
      <c r="H68" s="49"/>
      <c r="I68" s="64"/>
      <c r="J68" s="64"/>
      <c r="K68" s="66"/>
    </row>
    <row r="69" spans="1:11" ht="12.75">
      <c r="A69" s="96"/>
      <c r="B69" s="11" t="s">
        <v>83</v>
      </c>
      <c r="C69" s="11" t="s">
        <v>95</v>
      </c>
      <c r="D69" s="49">
        <v>300</v>
      </c>
      <c r="E69" s="49"/>
      <c r="F69" s="49"/>
      <c r="G69" s="49"/>
      <c r="H69" s="49">
        <v>300</v>
      </c>
      <c r="I69" s="64">
        <v>300</v>
      </c>
      <c r="J69" s="64">
        <v>717002</v>
      </c>
      <c r="K69" s="66" t="s">
        <v>117</v>
      </c>
    </row>
    <row r="70" spans="1:11" ht="13.5" thickBot="1">
      <c r="A70" s="25" t="s">
        <v>13</v>
      </c>
      <c r="B70" s="10"/>
      <c r="C70" s="10"/>
      <c r="D70" s="51">
        <f>SUM(D65:D69)</f>
        <v>3800</v>
      </c>
      <c r="E70" s="51">
        <f>SUM(E65:E68)</f>
        <v>600</v>
      </c>
      <c r="F70" s="59"/>
      <c r="G70" s="59"/>
      <c r="H70" s="51">
        <f>SUM(H65:H69)</f>
        <v>3200</v>
      </c>
      <c r="I70" s="67"/>
      <c r="J70" s="67"/>
      <c r="K70" s="57"/>
    </row>
    <row r="71" spans="1:11" ht="12.75">
      <c r="A71" s="22" t="s">
        <v>18</v>
      </c>
      <c r="B71" s="15" t="s">
        <v>72</v>
      </c>
      <c r="C71" s="15" t="s">
        <v>91</v>
      </c>
      <c r="D71" s="56">
        <v>1160</v>
      </c>
      <c r="E71" s="56"/>
      <c r="F71" s="56"/>
      <c r="G71" s="56"/>
      <c r="H71" s="56">
        <v>1160</v>
      </c>
      <c r="I71" s="76">
        <v>1160</v>
      </c>
      <c r="J71" s="75">
        <v>712005</v>
      </c>
      <c r="K71" s="72" t="s">
        <v>107</v>
      </c>
    </row>
    <row r="72" spans="1:11" ht="12.75">
      <c r="A72" s="94"/>
      <c r="B72" s="22" t="s">
        <v>19</v>
      </c>
      <c r="C72" s="11" t="s">
        <v>92</v>
      </c>
      <c r="D72" s="71">
        <v>500</v>
      </c>
      <c r="E72" s="71"/>
      <c r="F72" s="71"/>
      <c r="G72" s="71"/>
      <c r="H72" s="71">
        <v>500</v>
      </c>
      <c r="I72" s="77">
        <v>500</v>
      </c>
      <c r="J72" s="79">
        <v>722003</v>
      </c>
      <c r="K72" s="49" t="s">
        <v>108</v>
      </c>
    </row>
    <row r="73" spans="1:11" ht="12.75">
      <c r="A73" s="96"/>
      <c r="B73" s="11" t="s">
        <v>78</v>
      </c>
      <c r="C73" s="11" t="s">
        <v>95</v>
      </c>
      <c r="D73" s="49">
        <v>244</v>
      </c>
      <c r="E73" s="49">
        <v>154</v>
      </c>
      <c r="F73" s="66">
        <v>154</v>
      </c>
      <c r="G73" s="49">
        <v>635320</v>
      </c>
      <c r="H73" s="49">
        <v>90</v>
      </c>
      <c r="I73" s="64">
        <v>90</v>
      </c>
      <c r="J73" s="64">
        <v>713002</v>
      </c>
      <c r="K73" s="66" t="s">
        <v>107</v>
      </c>
    </row>
    <row r="74" spans="1:11" ht="13.5" thickBot="1">
      <c r="A74" s="25" t="s">
        <v>35</v>
      </c>
      <c r="B74" s="10"/>
      <c r="C74" s="10"/>
      <c r="D74" s="62">
        <f>SUM(D71:D73)</f>
        <v>1904</v>
      </c>
      <c r="E74" s="51">
        <f>SUM(E73)</f>
        <v>154</v>
      </c>
      <c r="F74" s="57"/>
      <c r="G74" s="57"/>
      <c r="H74" s="62">
        <f>SUM(H71:H73)</f>
        <v>1750</v>
      </c>
      <c r="I74" s="67"/>
      <c r="J74" s="78"/>
      <c r="K74" s="57"/>
    </row>
    <row r="75" spans="1:11" ht="12.75">
      <c r="A75" s="22" t="s">
        <v>20</v>
      </c>
      <c r="B75" s="117" t="s">
        <v>36</v>
      </c>
      <c r="C75" s="117" t="s">
        <v>95</v>
      </c>
      <c r="D75" s="72">
        <v>3000</v>
      </c>
      <c r="E75" s="72"/>
      <c r="F75" s="72"/>
      <c r="G75" s="72"/>
      <c r="H75" s="72">
        <v>3000</v>
      </c>
      <c r="I75" s="79">
        <v>1200</v>
      </c>
      <c r="J75" s="79">
        <v>712200</v>
      </c>
      <c r="K75" s="72" t="s">
        <v>109</v>
      </c>
    </row>
    <row r="76" spans="1:11" ht="12.75">
      <c r="A76" s="94"/>
      <c r="B76" s="96"/>
      <c r="C76" s="96"/>
      <c r="D76" s="72"/>
      <c r="E76" s="72"/>
      <c r="F76" s="72"/>
      <c r="G76" s="72"/>
      <c r="H76" s="72"/>
      <c r="I76" s="79">
        <v>1800</v>
      </c>
      <c r="J76" s="79">
        <v>717002</v>
      </c>
      <c r="K76" s="71"/>
    </row>
    <row r="77" spans="1:11" ht="12.75">
      <c r="A77" s="95"/>
      <c r="B77" s="11" t="s">
        <v>79</v>
      </c>
      <c r="C77" s="11" t="s">
        <v>90</v>
      </c>
      <c r="D77" s="49">
        <v>1000</v>
      </c>
      <c r="E77" s="49"/>
      <c r="F77" s="49"/>
      <c r="G77" s="49"/>
      <c r="H77" s="49">
        <v>1000</v>
      </c>
      <c r="I77" s="64">
        <v>1000</v>
      </c>
      <c r="J77" s="64">
        <v>717002</v>
      </c>
      <c r="K77" s="49" t="s">
        <v>109</v>
      </c>
    </row>
    <row r="78" spans="1:11" ht="12.75">
      <c r="A78" s="95"/>
      <c r="B78" s="11" t="s">
        <v>37</v>
      </c>
      <c r="C78" s="11" t="s">
        <v>92</v>
      </c>
      <c r="D78" s="49">
        <v>200</v>
      </c>
      <c r="E78" s="49">
        <v>200</v>
      </c>
      <c r="F78" s="49">
        <v>200</v>
      </c>
      <c r="G78" s="49">
        <v>642008</v>
      </c>
      <c r="H78" s="49"/>
      <c r="I78" s="64"/>
      <c r="J78" s="64"/>
      <c r="K78" s="66"/>
    </row>
    <row r="79" spans="1:11" ht="12.75">
      <c r="A79" s="95"/>
      <c r="B79" s="22" t="s">
        <v>77</v>
      </c>
      <c r="C79" s="11" t="s">
        <v>92</v>
      </c>
      <c r="D79" s="72">
        <v>200</v>
      </c>
      <c r="E79" s="72"/>
      <c r="F79" s="72"/>
      <c r="G79" s="72"/>
      <c r="H79" s="72">
        <v>200</v>
      </c>
      <c r="I79" s="79">
        <v>200</v>
      </c>
      <c r="J79" s="79">
        <v>722001</v>
      </c>
      <c r="K79" s="66" t="s">
        <v>110</v>
      </c>
    </row>
    <row r="80" spans="1:11" ht="12.75">
      <c r="A80" s="95"/>
      <c r="B80" s="11" t="s">
        <v>82</v>
      </c>
      <c r="C80" s="11" t="s">
        <v>92</v>
      </c>
      <c r="D80" s="49">
        <v>50</v>
      </c>
      <c r="E80" s="49">
        <v>50</v>
      </c>
      <c r="F80" s="49">
        <v>50</v>
      </c>
      <c r="G80" s="49">
        <v>642001</v>
      </c>
      <c r="H80" s="49"/>
      <c r="I80" s="64"/>
      <c r="J80" s="64"/>
      <c r="K80" s="66"/>
    </row>
    <row r="81" spans="1:11" ht="12.75">
      <c r="A81" s="95"/>
      <c r="B81" s="11" t="s">
        <v>62</v>
      </c>
      <c r="C81" s="11" t="s">
        <v>89</v>
      </c>
      <c r="D81" s="49">
        <v>50</v>
      </c>
      <c r="E81" s="49">
        <v>50</v>
      </c>
      <c r="F81" s="49">
        <v>50</v>
      </c>
      <c r="G81" s="49">
        <v>642008</v>
      </c>
      <c r="H81" s="49"/>
      <c r="I81" s="64"/>
      <c r="J81" s="64"/>
      <c r="K81" s="66"/>
    </row>
    <row r="82" spans="1:11" ht="12.75">
      <c r="A82" s="96"/>
      <c r="B82" s="11" t="s">
        <v>59</v>
      </c>
      <c r="C82" s="11" t="s">
        <v>94</v>
      </c>
      <c r="D82" s="49">
        <v>400</v>
      </c>
      <c r="E82" s="49"/>
      <c r="F82" s="49"/>
      <c r="G82" s="49"/>
      <c r="H82" s="49">
        <v>400</v>
      </c>
      <c r="I82" s="64">
        <v>400</v>
      </c>
      <c r="J82" s="64">
        <v>724004</v>
      </c>
      <c r="K82" s="49" t="s">
        <v>110</v>
      </c>
    </row>
    <row r="83" spans="1:11" ht="13.5" thickBot="1">
      <c r="A83" s="25" t="s">
        <v>13</v>
      </c>
      <c r="B83" s="10"/>
      <c r="C83" s="10"/>
      <c r="D83" s="51">
        <f>SUM(D75:D82)</f>
        <v>4900</v>
      </c>
      <c r="E83" s="51">
        <f>SUM(E75:E82)</f>
        <v>300</v>
      </c>
      <c r="F83" s="59"/>
      <c r="G83" s="59"/>
      <c r="H83" s="51">
        <f>SUM(H75:H82)</f>
        <v>4600</v>
      </c>
      <c r="I83" s="67"/>
      <c r="J83" s="67"/>
      <c r="K83" s="57"/>
    </row>
    <row r="84" spans="1:11" ht="12.75">
      <c r="A84" s="46"/>
      <c r="B84" s="14"/>
      <c r="C84" s="14"/>
      <c r="D84" s="47"/>
      <c r="E84" s="47"/>
      <c r="F84" s="19"/>
      <c r="G84" s="19"/>
      <c r="H84" s="47"/>
      <c r="I84" s="47"/>
      <c r="J84" s="47"/>
      <c r="K84" s="14"/>
    </row>
    <row r="85" spans="1:11" ht="12.75">
      <c r="A85" s="46"/>
      <c r="B85" s="14"/>
      <c r="C85" s="14"/>
      <c r="D85" s="47"/>
      <c r="E85" s="47"/>
      <c r="F85" s="19"/>
      <c r="G85" s="19"/>
      <c r="H85" s="47"/>
      <c r="I85" s="47"/>
      <c r="J85" s="47"/>
      <c r="K85" s="14"/>
    </row>
    <row r="86" spans="1:11" ht="12.75">
      <c r="A86" s="46"/>
      <c r="B86" s="14"/>
      <c r="C86" s="14"/>
      <c r="D86" s="47"/>
      <c r="E86" s="47"/>
      <c r="F86" s="19"/>
      <c r="G86" s="19"/>
      <c r="H86" s="47"/>
      <c r="I86" s="47"/>
      <c r="J86" s="47"/>
      <c r="K86" s="14"/>
    </row>
    <row r="87" spans="1:11" ht="12.75">
      <c r="A87" s="46"/>
      <c r="B87" s="14"/>
      <c r="C87" s="14"/>
      <c r="D87" s="47"/>
      <c r="E87" s="47"/>
      <c r="F87" s="19"/>
      <c r="G87" s="19"/>
      <c r="H87" s="47"/>
      <c r="I87" s="47"/>
      <c r="J87" s="47"/>
      <c r="K87" s="14"/>
    </row>
    <row r="88" spans="1:11" ht="12.75">
      <c r="A88" s="46"/>
      <c r="B88" s="14"/>
      <c r="C88" s="14"/>
      <c r="D88" s="47"/>
      <c r="E88" s="47"/>
      <c r="F88" s="19"/>
      <c r="G88" s="19"/>
      <c r="H88" s="47"/>
      <c r="I88" s="47"/>
      <c r="J88" s="47"/>
      <c r="K88" s="14"/>
    </row>
    <row r="89" spans="1:11" ht="12.75">
      <c r="A89" s="46"/>
      <c r="B89" s="14"/>
      <c r="C89" s="14"/>
      <c r="D89" s="47"/>
      <c r="E89" s="47"/>
      <c r="F89" s="19"/>
      <c r="G89" s="19"/>
      <c r="H89" s="47"/>
      <c r="I89" s="47"/>
      <c r="J89" s="47"/>
      <c r="K89" s="14"/>
    </row>
    <row r="90" spans="1:11" ht="12.75">
      <c r="A90" s="46"/>
      <c r="B90" s="14"/>
      <c r="C90" s="14"/>
      <c r="D90" s="47"/>
      <c r="E90" s="47"/>
      <c r="F90" s="19"/>
      <c r="G90" s="19"/>
      <c r="H90" s="47"/>
      <c r="I90" s="47"/>
      <c r="J90" s="47"/>
      <c r="K90" s="14"/>
    </row>
    <row r="91" spans="1:11" ht="12.75">
      <c r="A91" s="46"/>
      <c r="B91" s="14"/>
      <c r="C91" s="14"/>
      <c r="D91" s="47"/>
      <c r="E91" s="47"/>
      <c r="F91" s="19"/>
      <c r="G91" s="19"/>
      <c r="H91" s="47"/>
      <c r="I91" s="47"/>
      <c r="J91" s="47"/>
      <c r="K91" s="14"/>
    </row>
    <row r="92" spans="1:11" ht="12.75">
      <c r="A92" s="46"/>
      <c r="B92" s="14"/>
      <c r="C92" s="14"/>
      <c r="D92" s="47"/>
      <c r="E92" s="47"/>
      <c r="F92" s="19"/>
      <c r="G92" s="19"/>
      <c r="H92" s="47"/>
      <c r="I92" s="47"/>
      <c r="J92" s="47"/>
      <c r="K92" s="14"/>
    </row>
    <row r="93" spans="1:11" ht="12.75">
      <c r="A93" s="46"/>
      <c r="B93" s="14"/>
      <c r="C93" s="14"/>
      <c r="D93" s="47"/>
      <c r="E93" s="47"/>
      <c r="F93" s="19"/>
      <c r="G93" s="19"/>
      <c r="H93" s="47"/>
      <c r="I93" s="47"/>
      <c r="J93" s="47"/>
      <c r="K93" s="14"/>
    </row>
    <row r="94" spans="1:11" ht="12.75">
      <c r="A94" s="46"/>
      <c r="B94" s="14"/>
      <c r="C94" s="14"/>
      <c r="D94" s="47"/>
      <c r="E94" s="47"/>
      <c r="F94" s="19"/>
      <c r="G94" s="19"/>
      <c r="H94" s="47"/>
      <c r="I94" s="47"/>
      <c r="J94" s="47"/>
      <c r="K94" s="14"/>
    </row>
    <row r="95" spans="1:11" ht="12.75">
      <c r="A95" s="46"/>
      <c r="B95" s="14"/>
      <c r="C95" s="14"/>
      <c r="D95" s="47"/>
      <c r="E95" s="47"/>
      <c r="F95" s="19"/>
      <c r="G95" s="19"/>
      <c r="H95" s="47"/>
      <c r="I95" s="47"/>
      <c r="J95" s="47"/>
      <c r="K95" s="93" t="s">
        <v>126</v>
      </c>
    </row>
    <row r="96" spans="1:10" ht="12.75">
      <c r="A96" s="105" t="s">
        <v>116</v>
      </c>
      <c r="B96" s="105"/>
      <c r="C96" s="105"/>
      <c r="D96" s="105"/>
      <c r="E96" s="105"/>
      <c r="F96" s="105"/>
      <c r="G96" s="105"/>
      <c r="H96" s="105"/>
      <c r="I96" s="105"/>
      <c r="J96" s="105"/>
    </row>
    <row r="97" spans="1:10" ht="42.75" customHeight="1">
      <c r="A97" s="116" t="s">
        <v>63</v>
      </c>
      <c r="B97" s="116"/>
      <c r="C97" s="116"/>
      <c r="D97" s="116"/>
      <c r="E97" s="116"/>
      <c r="F97" s="116"/>
      <c r="G97" s="116"/>
      <c r="H97" s="116"/>
      <c r="I97" s="116"/>
      <c r="J97" s="116"/>
    </row>
    <row r="98" spans="4:10" ht="13.5" thickBot="1">
      <c r="D98" s="16"/>
      <c r="E98" s="16"/>
      <c r="F98" s="16"/>
      <c r="G98" s="16"/>
      <c r="H98" s="16"/>
      <c r="I98" s="16"/>
      <c r="J98" s="16"/>
    </row>
    <row r="99" spans="1:11" ht="13.5" customHeight="1" thickBot="1">
      <c r="A99" s="1" t="s">
        <v>0</v>
      </c>
      <c r="B99" s="84" t="s">
        <v>1</v>
      </c>
      <c r="C99" s="97" t="s">
        <v>102</v>
      </c>
      <c r="D99" s="2" t="s">
        <v>2</v>
      </c>
      <c r="E99" s="113" t="s">
        <v>3</v>
      </c>
      <c r="F99" s="114"/>
      <c r="G99" s="114"/>
      <c r="H99" s="114"/>
      <c r="I99" s="114"/>
      <c r="J99" s="115"/>
      <c r="K99" s="108" t="s">
        <v>99</v>
      </c>
    </row>
    <row r="100" spans="1:11" ht="13.5" thickBot="1">
      <c r="A100" s="3" t="s">
        <v>4</v>
      </c>
      <c r="B100" s="44"/>
      <c r="C100" s="99"/>
      <c r="D100" s="4" t="s">
        <v>5</v>
      </c>
      <c r="E100" s="2" t="s">
        <v>6</v>
      </c>
      <c r="F100" s="103" t="s">
        <v>103</v>
      </c>
      <c r="G100" s="104"/>
      <c r="H100" s="6" t="s">
        <v>8</v>
      </c>
      <c r="I100" s="111" t="s">
        <v>103</v>
      </c>
      <c r="J100" s="112"/>
      <c r="K100" s="109"/>
    </row>
    <row r="101" spans="1:11" ht="13.5" thickBot="1">
      <c r="A101" s="7"/>
      <c r="B101" s="3"/>
      <c r="C101" s="99"/>
      <c r="D101" s="3"/>
      <c r="E101" s="39" t="s">
        <v>9</v>
      </c>
      <c r="F101" s="43" t="s">
        <v>105</v>
      </c>
      <c r="G101" s="42" t="s">
        <v>104</v>
      </c>
      <c r="H101" s="45" t="s">
        <v>10</v>
      </c>
      <c r="I101" s="40" t="s">
        <v>105</v>
      </c>
      <c r="J101" s="38" t="s">
        <v>104</v>
      </c>
      <c r="K101" s="110"/>
    </row>
    <row r="102" spans="1:11" ht="12.75">
      <c r="A102" s="22" t="s">
        <v>21</v>
      </c>
      <c r="B102" s="117" t="s">
        <v>57</v>
      </c>
      <c r="C102" s="117" t="s">
        <v>90</v>
      </c>
      <c r="D102" s="48">
        <v>1000</v>
      </c>
      <c r="E102" s="48">
        <v>40</v>
      </c>
      <c r="F102" s="75">
        <v>40</v>
      </c>
      <c r="G102" s="75">
        <v>633001</v>
      </c>
      <c r="H102" s="56">
        <v>960</v>
      </c>
      <c r="I102" s="82">
        <v>450</v>
      </c>
      <c r="J102" s="48">
        <v>714001</v>
      </c>
      <c r="K102" s="100" t="s">
        <v>113</v>
      </c>
    </row>
    <row r="103" spans="1:11" ht="12.75">
      <c r="A103" s="94"/>
      <c r="B103" s="95"/>
      <c r="C103" s="95"/>
      <c r="D103" s="72"/>
      <c r="E103" s="72"/>
      <c r="F103" s="79"/>
      <c r="G103" s="79"/>
      <c r="H103" s="66"/>
      <c r="I103" s="83">
        <v>80</v>
      </c>
      <c r="J103" s="72">
        <v>715011</v>
      </c>
      <c r="K103" s="101"/>
    </row>
    <row r="104" spans="1:11" ht="12.75">
      <c r="A104" s="95"/>
      <c r="B104" s="95"/>
      <c r="C104" s="95"/>
      <c r="D104" s="72"/>
      <c r="E104" s="72"/>
      <c r="F104" s="79"/>
      <c r="G104" s="79"/>
      <c r="H104" s="66"/>
      <c r="I104" s="83">
        <v>120</v>
      </c>
      <c r="J104" s="72">
        <v>715018</v>
      </c>
      <c r="K104" s="101"/>
    </row>
    <row r="105" spans="1:11" ht="12.75">
      <c r="A105" s="95"/>
      <c r="B105" s="96"/>
      <c r="C105" s="96"/>
      <c r="D105" s="72"/>
      <c r="E105" s="72"/>
      <c r="F105" s="79"/>
      <c r="G105" s="79"/>
      <c r="H105" s="66"/>
      <c r="I105" s="83">
        <v>310</v>
      </c>
      <c r="J105" s="72">
        <v>717002</v>
      </c>
      <c r="K105" s="102"/>
    </row>
    <row r="106" spans="1:11" ht="12.75">
      <c r="A106" s="95"/>
      <c r="B106" s="11" t="s">
        <v>55</v>
      </c>
      <c r="C106" s="11" t="s">
        <v>119</v>
      </c>
      <c r="D106" s="49">
        <v>2000</v>
      </c>
      <c r="E106" s="49"/>
      <c r="F106" s="64"/>
      <c r="G106" s="64"/>
      <c r="H106" s="49">
        <v>2000</v>
      </c>
      <c r="I106" s="49">
        <v>2000</v>
      </c>
      <c r="J106" s="49">
        <v>720001</v>
      </c>
      <c r="K106" s="49" t="s">
        <v>114</v>
      </c>
    </row>
    <row r="107" spans="1:11" ht="12.75">
      <c r="A107" s="95"/>
      <c r="B107" s="11" t="s">
        <v>58</v>
      </c>
      <c r="C107" s="11" t="s">
        <v>90</v>
      </c>
      <c r="D107" s="49">
        <v>1000</v>
      </c>
      <c r="E107" s="49"/>
      <c r="F107" s="64"/>
      <c r="G107" s="64"/>
      <c r="H107" s="49">
        <v>1000</v>
      </c>
      <c r="I107" s="49">
        <v>1000</v>
      </c>
      <c r="J107" s="49">
        <v>713001</v>
      </c>
      <c r="K107" s="49" t="s">
        <v>113</v>
      </c>
    </row>
    <row r="108" spans="1:11" ht="12.75">
      <c r="A108" s="95"/>
      <c r="B108" s="11" t="s">
        <v>80</v>
      </c>
      <c r="C108" s="11" t="s">
        <v>92</v>
      </c>
      <c r="D108" s="49">
        <v>300</v>
      </c>
      <c r="E108" s="49">
        <v>250</v>
      </c>
      <c r="F108" s="64">
        <v>250</v>
      </c>
      <c r="G108" s="64">
        <v>642003</v>
      </c>
      <c r="H108" s="49">
        <v>50</v>
      </c>
      <c r="I108" s="49">
        <v>50</v>
      </c>
      <c r="J108" s="49">
        <v>722003</v>
      </c>
      <c r="K108" s="49" t="s">
        <v>114</v>
      </c>
    </row>
    <row r="109" spans="1:11" ht="12.75">
      <c r="A109" s="95"/>
      <c r="B109" s="13" t="s">
        <v>38</v>
      </c>
      <c r="C109" s="11" t="s">
        <v>93</v>
      </c>
      <c r="D109" s="54">
        <v>500</v>
      </c>
      <c r="E109" s="66">
        <v>500</v>
      </c>
      <c r="F109" s="80">
        <v>500</v>
      </c>
      <c r="G109" s="64">
        <v>642003</v>
      </c>
      <c r="H109" s="66"/>
      <c r="I109" s="66"/>
      <c r="J109" s="66"/>
      <c r="K109" s="66"/>
    </row>
    <row r="110" spans="1:11" ht="12.75">
      <c r="A110" s="95"/>
      <c r="B110" s="13" t="s">
        <v>39</v>
      </c>
      <c r="C110" s="11" t="s">
        <v>119</v>
      </c>
      <c r="D110" s="54">
        <v>500</v>
      </c>
      <c r="E110" s="66">
        <v>500</v>
      </c>
      <c r="F110" s="80">
        <v>500</v>
      </c>
      <c r="G110" s="64">
        <v>642008</v>
      </c>
      <c r="H110" s="66"/>
      <c r="I110" s="66"/>
      <c r="J110" s="66"/>
      <c r="K110" s="66"/>
    </row>
    <row r="111" spans="1:11" ht="12.75">
      <c r="A111" s="95"/>
      <c r="B111" s="11" t="s">
        <v>86</v>
      </c>
      <c r="C111" s="11" t="s">
        <v>93</v>
      </c>
      <c r="D111" s="49">
        <v>400</v>
      </c>
      <c r="E111" s="66"/>
      <c r="F111" s="80"/>
      <c r="G111" s="80"/>
      <c r="H111" s="49">
        <v>400</v>
      </c>
      <c r="I111" s="49">
        <v>400</v>
      </c>
      <c r="J111" s="49">
        <v>722003</v>
      </c>
      <c r="K111" s="49" t="s">
        <v>114</v>
      </c>
    </row>
    <row r="112" spans="1:11" ht="12.75">
      <c r="A112" s="95"/>
      <c r="B112" s="11" t="s">
        <v>66</v>
      </c>
      <c r="C112" s="11" t="s">
        <v>92</v>
      </c>
      <c r="D112" s="66">
        <v>50</v>
      </c>
      <c r="E112" s="66">
        <v>50</v>
      </c>
      <c r="F112" s="80">
        <v>50</v>
      </c>
      <c r="G112" s="64">
        <v>642003</v>
      </c>
      <c r="H112" s="66"/>
      <c r="I112" s="66"/>
      <c r="J112" s="66"/>
      <c r="K112" s="66"/>
    </row>
    <row r="113" spans="1:11" ht="12.75">
      <c r="A113" s="95"/>
      <c r="B113" s="11" t="s">
        <v>40</v>
      </c>
      <c r="C113" s="11" t="s">
        <v>92</v>
      </c>
      <c r="D113" s="66">
        <v>50</v>
      </c>
      <c r="E113" s="66">
        <v>50</v>
      </c>
      <c r="F113" s="80">
        <v>50</v>
      </c>
      <c r="G113" s="64">
        <v>642001</v>
      </c>
      <c r="H113" s="66"/>
      <c r="I113" s="66"/>
      <c r="J113" s="66"/>
      <c r="K113" s="66"/>
    </row>
    <row r="114" spans="1:11" ht="12.75">
      <c r="A114" s="96"/>
      <c r="B114" s="11" t="s">
        <v>41</v>
      </c>
      <c r="C114" s="11" t="s">
        <v>120</v>
      </c>
      <c r="D114" s="66">
        <v>390</v>
      </c>
      <c r="E114" s="66">
        <v>390</v>
      </c>
      <c r="F114" s="80">
        <v>390</v>
      </c>
      <c r="G114" s="64">
        <v>635021</v>
      </c>
      <c r="H114" s="66"/>
      <c r="I114" s="66"/>
      <c r="J114" s="66"/>
      <c r="K114" s="66"/>
    </row>
    <row r="115" spans="1:11" ht="13.5" thickBot="1">
      <c r="A115" s="30" t="s">
        <v>35</v>
      </c>
      <c r="B115" s="11"/>
      <c r="C115" s="10"/>
      <c r="D115" s="70">
        <f>SUM(D102:D114)</f>
        <v>6190</v>
      </c>
      <c r="E115" s="51">
        <f>SUM(E102:E114)</f>
        <v>1780</v>
      </c>
      <c r="F115" s="49"/>
      <c r="G115" s="49"/>
      <c r="H115" s="70">
        <f>SUM(H102:H113)</f>
        <v>4410</v>
      </c>
      <c r="I115" s="51"/>
      <c r="J115" s="51"/>
      <c r="K115" s="57"/>
    </row>
    <row r="116" spans="1:11" ht="12.75">
      <c r="A116" s="15" t="s">
        <v>23</v>
      </c>
      <c r="B116" s="15" t="s">
        <v>42</v>
      </c>
      <c r="C116" s="15" t="s">
        <v>93</v>
      </c>
      <c r="D116" s="48">
        <v>5446</v>
      </c>
      <c r="E116" s="56">
        <v>2446</v>
      </c>
      <c r="F116" s="48">
        <v>2446</v>
      </c>
      <c r="G116" s="48">
        <v>642003</v>
      </c>
      <c r="H116" s="48">
        <v>3000</v>
      </c>
      <c r="I116" s="75">
        <v>3000</v>
      </c>
      <c r="J116" s="75">
        <v>722003</v>
      </c>
      <c r="K116" s="72" t="s">
        <v>115</v>
      </c>
    </row>
    <row r="117" spans="1:11" ht="12.75">
      <c r="A117" s="94"/>
      <c r="B117" s="11" t="s">
        <v>53</v>
      </c>
      <c r="C117" s="11" t="s">
        <v>89</v>
      </c>
      <c r="D117" s="49">
        <v>1200</v>
      </c>
      <c r="E117" s="49"/>
      <c r="F117" s="49"/>
      <c r="G117" s="49"/>
      <c r="H117" s="49">
        <v>1200</v>
      </c>
      <c r="I117" s="64">
        <v>1200</v>
      </c>
      <c r="J117" s="64">
        <v>722001</v>
      </c>
      <c r="K117" s="49" t="s">
        <v>115</v>
      </c>
    </row>
    <row r="118" spans="1:11" ht="12.75">
      <c r="A118" s="95"/>
      <c r="B118" s="11" t="s">
        <v>76</v>
      </c>
      <c r="C118" s="11" t="s">
        <v>92</v>
      </c>
      <c r="D118" s="49">
        <v>2000</v>
      </c>
      <c r="E118" s="49"/>
      <c r="F118" s="49"/>
      <c r="G118" s="49"/>
      <c r="H118" s="49">
        <v>2000</v>
      </c>
      <c r="I118" s="64">
        <v>2000</v>
      </c>
      <c r="J118" s="64">
        <v>722001</v>
      </c>
      <c r="K118" s="49" t="s">
        <v>115</v>
      </c>
    </row>
    <row r="119" spans="1:11" ht="12.75">
      <c r="A119" s="95"/>
      <c r="B119" s="13" t="s">
        <v>22</v>
      </c>
      <c r="C119" s="11" t="s">
        <v>93</v>
      </c>
      <c r="D119" s="49">
        <v>50</v>
      </c>
      <c r="E119" s="49">
        <v>50</v>
      </c>
      <c r="F119" s="49">
        <v>50</v>
      </c>
      <c r="G119" s="49">
        <v>642008</v>
      </c>
      <c r="H119" s="49"/>
      <c r="I119" s="64"/>
      <c r="J119" s="64"/>
      <c r="K119" s="66"/>
    </row>
    <row r="120" spans="1:11" ht="12.75">
      <c r="A120" s="95"/>
      <c r="B120" s="13" t="s">
        <v>43</v>
      </c>
      <c r="C120" s="11" t="s">
        <v>92</v>
      </c>
      <c r="D120" s="49">
        <v>50</v>
      </c>
      <c r="E120" s="49">
        <v>50</v>
      </c>
      <c r="F120" s="49">
        <v>50</v>
      </c>
      <c r="G120" s="49">
        <v>642003</v>
      </c>
      <c r="H120" s="49"/>
      <c r="I120" s="64"/>
      <c r="J120" s="64"/>
      <c r="K120" s="66"/>
    </row>
    <row r="121" spans="1:11" ht="12.75">
      <c r="A121" s="95"/>
      <c r="B121" s="13" t="s">
        <v>60</v>
      </c>
      <c r="C121" s="11" t="s">
        <v>92</v>
      </c>
      <c r="D121" s="49">
        <v>50</v>
      </c>
      <c r="E121" s="49">
        <v>50</v>
      </c>
      <c r="F121" s="49">
        <v>50</v>
      </c>
      <c r="G121" s="49">
        <v>642003</v>
      </c>
      <c r="H121" s="49"/>
      <c r="I121" s="64"/>
      <c r="J121" s="64"/>
      <c r="K121" s="66"/>
    </row>
    <row r="122" spans="1:11" ht="12.75">
      <c r="A122" s="96"/>
      <c r="B122" s="13" t="s">
        <v>44</v>
      </c>
      <c r="C122" s="11" t="s">
        <v>94</v>
      </c>
      <c r="D122" s="49">
        <v>200</v>
      </c>
      <c r="E122" s="49">
        <v>200</v>
      </c>
      <c r="F122" s="49">
        <v>200</v>
      </c>
      <c r="G122" s="49">
        <v>642003</v>
      </c>
      <c r="H122" s="49"/>
      <c r="I122" s="64"/>
      <c r="J122" s="64"/>
      <c r="K122" s="66"/>
    </row>
    <row r="123" spans="1:11" ht="13.5" thickBot="1">
      <c r="A123" s="25" t="s">
        <v>35</v>
      </c>
      <c r="B123" s="20"/>
      <c r="C123" s="10"/>
      <c r="D123" s="51">
        <f>SUM(D116:D122)</f>
        <v>8996</v>
      </c>
      <c r="E123" s="51">
        <f>SUM(E116:E122)</f>
        <v>2796</v>
      </c>
      <c r="F123" s="60"/>
      <c r="G123" s="60"/>
      <c r="H123" s="51">
        <f>SUM(H116:H122)</f>
        <v>6200</v>
      </c>
      <c r="I123" s="67"/>
      <c r="J123" s="67"/>
      <c r="K123" s="57"/>
    </row>
    <row r="124" spans="1:11" ht="13.5" thickBot="1">
      <c r="A124" s="106" t="s">
        <v>64</v>
      </c>
      <c r="B124" s="107"/>
      <c r="C124" s="7"/>
      <c r="D124" s="51">
        <v>57000</v>
      </c>
      <c r="E124" s="51">
        <f>E13+E31+E37+E64+E70+E74+E83+E115+E123</f>
        <v>21340</v>
      </c>
      <c r="F124" s="51"/>
      <c r="G124" s="51"/>
      <c r="H124" s="51">
        <v>35660</v>
      </c>
      <c r="I124" s="67"/>
      <c r="J124" s="67"/>
      <c r="K124" s="7"/>
    </row>
    <row r="125" spans="1:10" ht="12.75">
      <c r="A125" s="14"/>
      <c r="B125" s="23"/>
      <c r="C125" s="23"/>
      <c r="D125" s="19"/>
      <c r="E125" s="19"/>
      <c r="F125" s="19"/>
      <c r="G125" s="81"/>
      <c r="H125" s="19"/>
      <c r="I125" s="19"/>
      <c r="J125" s="19"/>
    </row>
    <row r="126" spans="1:10" ht="12.75">
      <c r="A126" s="14"/>
      <c r="B126" s="23"/>
      <c r="C126" s="23"/>
      <c r="D126" s="19"/>
      <c r="E126" s="19"/>
      <c r="F126" s="19"/>
      <c r="G126" s="81"/>
      <c r="H126" s="19"/>
      <c r="I126" s="19"/>
      <c r="J126" s="19"/>
    </row>
    <row r="127" spans="1:10" ht="12.75">
      <c r="A127" s="14"/>
      <c r="B127" s="23"/>
      <c r="C127" s="23"/>
      <c r="D127" s="19"/>
      <c r="E127" s="19"/>
      <c r="F127" s="19"/>
      <c r="G127" s="19"/>
      <c r="H127" s="19"/>
      <c r="I127" s="89"/>
      <c r="J127" s="19"/>
    </row>
    <row r="128" spans="1:10" ht="12.75">
      <c r="A128" s="14"/>
      <c r="B128" s="23"/>
      <c r="C128" s="23"/>
      <c r="D128" s="19"/>
      <c r="E128" s="19"/>
      <c r="F128" s="19"/>
      <c r="G128" s="19"/>
      <c r="H128" s="19"/>
      <c r="I128" s="19"/>
      <c r="J128" s="19"/>
    </row>
    <row r="129" spans="1:10" ht="12.75">
      <c r="A129" s="14"/>
      <c r="B129" s="23"/>
      <c r="C129" s="23"/>
      <c r="D129" s="19"/>
      <c r="E129" s="19"/>
      <c r="F129" s="19"/>
      <c r="G129" s="19"/>
      <c r="H129" s="19"/>
      <c r="I129" s="19"/>
      <c r="J129" s="19"/>
    </row>
    <row r="130" spans="1:10" ht="12.75">
      <c r="A130" s="14"/>
      <c r="B130" s="23"/>
      <c r="C130" s="23"/>
      <c r="D130" s="19"/>
      <c r="E130" s="19"/>
      <c r="F130" s="19"/>
      <c r="G130" s="19"/>
      <c r="H130" s="19"/>
      <c r="I130" s="19"/>
      <c r="J130" s="19"/>
    </row>
    <row r="131" spans="1:10" ht="12.75">
      <c r="A131" s="14"/>
      <c r="B131" s="14"/>
      <c r="C131" s="14"/>
      <c r="D131" s="19"/>
      <c r="E131" s="19"/>
      <c r="F131" s="19"/>
      <c r="G131" s="19"/>
      <c r="H131" s="19"/>
      <c r="I131" s="19"/>
      <c r="J131" s="19"/>
    </row>
    <row r="132" spans="1:10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</row>
  </sheetData>
  <mergeCells count="38">
    <mergeCell ref="K53:K55"/>
    <mergeCell ref="F54:G54"/>
    <mergeCell ref="I54:J54"/>
    <mergeCell ref="F5:G5"/>
    <mergeCell ref="C102:C105"/>
    <mergeCell ref="E4:J4"/>
    <mergeCell ref="A2:J2"/>
    <mergeCell ref="B75:B76"/>
    <mergeCell ref="C75:C76"/>
    <mergeCell ref="C4:C6"/>
    <mergeCell ref="A51:J51"/>
    <mergeCell ref="C53:C55"/>
    <mergeCell ref="E53:J53"/>
    <mergeCell ref="A50:J50"/>
    <mergeCell ref="A76:A82"/>
    <mergeCell ref="A124:B124"/>
    <mergeCell ref="A1:J1"/>
    <mergeCell ref="K4:K6"/>
    <mergeCell ref="I5:J5"/>
    <mergeCell ref="K99:K101"/>
    <mergeCell ref="I100:J100"/>
    <mergeCell ref="E99:J99"/>
    <mergeCell ref="A97:J97"/>
    <mergeCell ref="B102:B105"/>
    <mergeCell ref="A17:A30"/>
    <mergeCell ref="A33:A36"/>
    <mergeCell ref="A66:A69"/>
    <mergeCell ref="A72:A73"/>
    <mergeCell ref="A117:A122"/>
    <mergeCell ref="K56:K57"/>
    <mergeCell ref="B56:B57"/>
    <mergeCell ref="C56:C57"/>
    <mergeCell ref="A57:A63"/>
    <mergeCell ref="K102:K105"/>
    <mergeCell ref="A103:A114"/>
    <mergeCell ref="F100:G100"/>
    <mergeCell ref="C99:C101"/>
    <mergeCell ref="A96:J96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MPSVaR</dc:creator>
  <cp:keywords/>
  <dc:description/>
  <cp:lastModifiedBy>MPSVR</cp:lastModifiedBy>
  <cp:lastPrinted>2002-03-04T07:24:39Z</cp:lastPrinted>
  <dcterms:created xsi:type="dcterms:W3CDTF">2001-01-26T14:41:11Z</dcterms:created>
  <dcterms:modified xsi:type="dcterms:W3CDTF">2002-03-04T07:27:22Z</dcterms:modified>
  <cp:category/>
  <cp:version/>
  <cp:contentType/>
  <cp:contentStatus/>
</cp:coreProperties>
</file>