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1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<sst xmlns="http://schemas.openxmlformats.org/spreadsheetml/2006/main" count="92" uniqueCount="73">
  <si>
    <t>Príloha1A: Stav záväzkov a pohľadávok po lehote splatnosti k 31.12.2003</t>
  </si>
  <si>
    <t>v tis. Sk</t>
  </si>
  <si>
    <t>Zdravotnícke zariadenia v pôsobnosti MZ SR spolu</t>
  </si>
  <si>
    <t xml:space="preserve">Záväzky </t>
  </si>
  <si>
    <t>Pohľadávky</t>
  </si>
  <si>
    <t>Kód</t>
  </si>
  <si>
    <t>istina</t>
  </si>
  <si>
    <t xml:space="preserve">penále </t>
  </si>
  <si>
    <t>spolu</t>
  </si>
  <si>
    <t>Suma</t>
  </si>
  <si>
    <t>D</t>
  </si>
  <si>
    <t>Dodávatelia</t>
  </si>
  <si>
    <t>P</t>
  </si>
  <si>
    <t>L</t>
  </si>
  <si>
    <t xml:space="preserve">Lieky a ŠZM </t>
  </si>
  <si>
    <t>ZP</t>
  </si>
  <si>
    <t>Zdravotné poisťovne</t>
  </si>
  <si>
    <t xml:space="preserve">SPP </t>
  </si>
  <si>
    <t>ZP1</t>
  </si>
  <si>
    <t>VšZP</t>
  </si>
  <si>
    <t>V</t>
  </si>
  <si>
    <t xml:space="preserve">VaK </t>
  </si>
  <si>
    <t>ZP2</t>
  </si>
  <si>
    <t>SZP</t>
  </si>
  <si>
    <t>V1</t>
  </si>
  <si>
    <t xml:space="preserve">VVaK </t>
  </si>
  <si>
    <t>ZP3</t>
  </si>
  <si>
    <t>Apollo</t>
  </si>
  <si>
    <t>V2</t>
  </si>
  <si>
    <t xml:space="preserve">SeVaK </t>
  </si>
  <si>
    <t>ZP4</t>
  </si>
  <si>
    <t>Dôvera</t>
  </si>
  <si>
    <t>V3</t>
  </si>
  <si>
    <t>ZVaK</t>
  </si>
  <si>
    <t>ZP5</t>
  </si>
  <si>
    <t>Sidéria</t>
  </si>
  <si>
    <t>V4</t>
  </si>
  <si>
    <t>Iní  - uveďte názov</t>
  </si>
  <si>
    <t>ZP6</t>
  </si>
  <si>
    <t>Perspektíva</t>
  </si>
  <si>
    <t>E</t>
  </si>
  <si>
    <t xml:space="preserve">EZ </t>
  </si>
  <si>
    <t>ZP7</t>
  </si>
  <si>
    <t>ostatné  (napr. české poisťovne...)</t>
  </si>
  <si>
    <t>E1</t>
  </si>
  <si>
    <t xml:space="preserve">VEZ </t>
  </si>
  <si>
    <t>E2</t>
  </si>
  <si>
    <t xml:space="preserve">SEZ </t>
  </si>
  <si>
    <t>O</t>
  </si>
  <si>
    <t>Ostatné</t>
  </si>
  <si>
    <t>E3</t>
  </si>
  <si>
    <t xml:space="preserve">ZEZ </t>
  </si>
  <si>
    <t>E4</t>
  </si>
  <si>
    <t>Iní - uveďte názov</t>
  </si>
  <si>
    <t>SPOLU</t>
  </si>
  <si>
    <t>OE</t>
  </si>
  <si>
    <t xml:space="preserve">Ostatní dodávatelia energií </t>
  </si>
  <si>
    <t>(uveďte názov dodávateľa)*</t>
  </si>
  <si>
    <t>VF</t>
  </si>
  <si>
    <t>Verejné financie</t>
  </si>
  <si>
    <t>NÚP</t>
  </si>
  <si>
    <t xml:space="preserve">Národný úrad práce </t>
  </si>
  <si>
    <t>DÚ</t>
  </si>
  <si>
    <t xml:space="preserve">Daňový úrad </t>
  </si>
  <si>
    <t>SP</t>
  </si>
  <si>
    <t xml:space="preserve">Sociálna poisťovňa </t>
  </si>
  <si>
    <t xml:space="preserve">Zdravotné poisťovne </t>
  </si>
  <si>
    <t>Z</t>
  </si>
  <si>
    <t>Zamestnanci</t>
  </si>
  <si>
    <t>OZ</t>
  </si>
  <si>
    <t>Ostatné záväzky</t>
  </si>
  <si>
    <t>Vyhotovil: Odbor dlhovej služby</t>
  </si>
  <si>
    <t>V Bratislave, marec 2004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</si>
</sst>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0E+00;\⎴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0.0000000"/>
    <numFmt numFmtId="173" formatCode="0.00000000"/>
    <numFmt numFmtId="174" formatCode="0.000000"/>
    <numFmt numFmtId="175" formatCode="_-* #,##0\ _S_k_-;\-* #,##0\ _S_k_-;_-* &quot;-&quot;??\ _S_k_-;_-@_-"/>
    <numFmt numFmtId="176" formatCode="#,##0_ ;\-#,##0\ "/>
    <numFmt numFmtId="177" formatCode="_-* #,##0.00\ _K_č_-;\-* #,##0.00\ _K_č_-;_-* &quot;-&quot;??\ _K_č_-;_-@_-"/>
    <numFmt numFmtId="178" formatCode="_-* #,##0.0\ _S_k_-;\-* #,##0.0\ _S_k_-;_-* &quot;-&quot;??\ _S_k_-;_-@_-"/>
    <numFmt numFmtId="179" formatCode="0.0"/>
    <numFmt numFmtId="180" formatCode="_-* #,##0\ _K_č_-;\-* #,##0\ _K_č_-;_-* &quot;-&quot;??\ _K_č_-;_-@_-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i/>
      <sz val="10"/>
      <name val="Arial CE"/>
      <family val="2"/>
    </font>
    <font>
      <b/>
      <i/>
      <sz val="8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3" fontId="8" fillId="0" borderId="5" xfId="0" applyNumberFormat="1" applyFont="1" applyFill="1" applyBorder="1" applyAlignment="1">
      <alignment horizontal="right"/>
    </xf>
    <xf numFmtId="3" fontId="8" fillId="0" borderId="6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6" fillId="0" borderId="7" xfId="0" applyFont="1" applyFill="1" applyBorder="1" applyAlignment="1">
      <alignment/>
    </xf>
    <xf numFmtId="3" fontId="6" fillId="0" borderId="7" xfId="0" applyNumberFormat="1" applyFont="1" applyFill="1" applyBorder="1" applyAlignment="1">
      <alignment horizontal="right"/>
    </xf>
    <xf numFmtId="3" fontId="6" fillId="0" borderId="8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0" fontId="4" fillId="0" borderId="7" xfId="0" applyFont="1" applyFill="1" applyBorder="1" applyAlignment="1">
      <alignment horizontal="left"/>
    </xf>
    <xf numFmtId="3" fontId="4" fillId="0" borderId="7" xfId="0" applyNumberFormat="1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right"/>
    </xf>
    <xf numFmtId="3" fontId="4" fillId="0" borderId="8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6" fillId="0" borderId="9" xfId="0" applyFont="1" applyFill="1" applyBorder="1" applyAlignment="1">
      <alignment horizontal="left"/>
    </xf>
    <xf numFmtId="3" fontId="9" fillId="0" borderId="9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5" fillId="0" borderId="7" xfId="0" applyFont="1" applyFill="1" applyBorder="1" applyAlignment="1">
      <alignment/>
    </xf>
    <xf numFmtId="3" fontId="8" fillId="0" borderId="7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left"/>
    </xf>
    <xf numFmtId="3" fontId="5" fillId="0" borderId="9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2003\Mesa&#269;n&#233;%20hl&#225;senia%202003\December%202003%20-%20dlh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ačné hlás-sumár"/>
      <sheetName val="FN"/>
      <sheetName val="VOU"/>
      <sheetName val="NsP III"/>
      <sheetName val="PN"/>
      <sheetName val="PL"/>
      <sheetName val="OLÚ"/>
      <sheetName val="IZ"/>
      <sheetName val="Pk"/>
      <sheetName val="Sumár"/>
      <sheetName val="Zariadenie"/>
    </sheetNames>
    <sheetDataSet>
      <sheetData sheetId="1">
        <row r="8">
          <cell r="E8">
            <v>1774269</v>
          </cell>
          <cell r="F8">
            <v>86175</v>
          </cell>
          <cell r="G8">
            <v>1860444</v>
          </cell>
        </row>
        <row r="9">
          <cell r="E9">
            <v>366585</v>
          </cell>
          <cell r="F9">
            <v>1601</v>
          </cell>
          <cell r="G9">
            <v>368186</v>
          </cell>
          <cell r="L9">
            <v>536798</v>
          </cell>
        </row>
        <row r="10">
          <cell r="E10">
            <v>226257</v>
          </cell>
          <cell r="F10">
            <v>35228</v>
          </cell>
          <cell r="G10">
            <v>261485</v>
          </cell>
          <cell r="L10">
            <v>409524</v>
          </cell>
        </row>
        <row r="11">
          <cell r="E11">
            <v>111812</v>
          </cell>
          <cell r="F11">
            <v>15873</v>
          </cell>
          <cell r="G11">
            <v>127685</v>
          </cell>
          <cell r="L11">
            <v>117222</v>
          </cell>
        </row>
        <row r="12">
          <cell r="E12">
            <v>10079</v>
          </cell>
          <cell r="F12">
            <v>1030</v>
          </cell>
          <cell r="G12">
            <v>11109</v>
          </cell>
          <cell r="L12">
            <v>212111</v>
          </cell>
        </row>
        <row r="13">
          <cell r="E13">
            <v>26570</v>
          </cell>
          <cell r="F13">
            <v>36</v>
          </cell>
          <cell r="G13">
            <v>26606</v>
          </cell>
          <cell r="L13">
            <v>116108</v>
          </cell>
        </row>
        <row r="14">
          <cell r="E14">
            <v>77796</v>
          </cell>
          <cell r="F14">
            <v>18289</v>
          </cell>
          <cell r="G14">
            <v>96085</v>
          </cell>
          <cell r="L14">
            <v>231269</v>
          </cell>
        </row>
        <row r="15">
          <cell r="E15">
            <v>531767</v>
          </cell>
          <cell r="F15">
            <v>55587</v>
          </cell>
          <cell r="G15">
            <v>587354</v>
          </cell>
          <cell r="L15">
            <v>3335</v>
          </cell>
        </row>
        <row r="16">
          <cell r="E16">
            <v>199235</v>
          </cell>
          <cell r="F16">
            <v>11659</v>
          </cell>
          <cell r="G16">
            <v>210894</v>
          </cell>
        </row>
        <row r="17">
          <cell r="E17">
            <v>95133</v>
          </cell>
          <cell r="F17">
            <v>18109</v>
          </cell>
          <cell r="G17">
            <v>113242</v>
          </cell>
          <cell r="L17">
            <v>240682</v>
          </cell>
        </row>
        <row r="18">
          <cell r="E18">
            <v>237399</v>
          </cell>
          <cell r="F18">
            <v>25819</v>
          </cell>
          <cell r="G18">
            <v>263218</v>
          </cell>
        </row>
        <row r="19">
          <cell r="G19">
            <v>0</v>
          </cell>
        </row>
        <row r="20">
          <cell r="E20">
            <v>90325</v>
          </cell>
          <cell r="F20">
            <v>21533</v>
          </cell>
          <cell r="G20">
            <v>111858</v>
          </cell>
        </row>
        <row r="21">
          <cell r="E21">
            <v>90325</v>
          </cell>
          <cell r="F21">
            <v>21533</v>
          </cell>
          <cell r="G21">
            <v>111858</v>
          </cell>
        </row>
        <row r="22">
          <cell r="E22">
            <v>2544007</v>
          </cell>
          <cell r="F22">
            <v>922236</v>
          </cell>
          <cell r="G22">
            <v>3466243</v>
          </cell>
        </row>
        <row r="23">
          <cell r="E23">
            <v>207465</v>
          </cell>
          <cell r="F23">
            <v>56804</v>
          </cell>
        </row>
        <row r="24">
          <cell r="E24">
            <v>174191</v>
          </cell>
          <cell r="F24">
            <v>50692</v>
          </cell>
        </row>
        <row r="25">
          <cell r="E25">
            <v>2031275</v>
          </cell>
          <cell r="F25">
            <v>643389</v>
          </cell>
        </row>
        <row r="26">
          <cell r="E26">
            <v>131076</v>
          </cell>
          <cell r="F26">
            <v>171351</v>
          </cell>
        </row>
        <row r="27">
          <cell r="E27">
            <v>40934</v>
          </cell>
          <cell r="F27">
            <v>31284</v>
          </cell>
        </row>
        <row r="28">
          <cell r="E28">
            <v>74170</v>
          </cell>
          <cell r="F28">
            <v>134748</v>
          </cell>
        </row>
        <row r="29">
          <cell r="E29">
            <v>2695</v>
          </cell>
          <cell r="F29">
            <v>0</v>
          </cell>
        </row>
        <row r="30">
          <cell r="E30">
            <v>3509</v>
          </cell>
          <cell r="F30">
            <v>0</v>
          </cell>
        </row>
        <row r="31">
          <cell r="E31">
            <v>7585</v>
          </cell>
          <cell r="F31">
            <v>1647</v>
          </cell>
        </row>
        <row r="32">
          <cell r="E32">
            <v>2183</v>
          </cell>
          <cell r="F32">
            <v>3672</v>
          </cell>
        </row>
        <row r="33">
          <cell r="E33">
            <v>0</v>
          </cell>
          <cell r="F33">
            <v>0</v>
          </cell>
        </row>
        <row r="34">
          <cell r="E34">
            <v>1841</v>
          </cell>
          <cell r="F34">
            <v>0</v>
          </cell>
          <cell r="G34">
            <v>1841</v>
          </cell>
        </row>
        <row r="35">
          <cell r="E35">
            <v>902887</v>
          </cell>
          <cell r="F35">
            <v>16964</v>
          </cell>
          <cell r="G35">
            <v>919851</v>
          </cell>
        </row>
      </sheetData>
      <sheetData sheetId="2">
        <row r="8">
          <cell r="E8">
            <v>190498</v>
          </cell>
          <cell r="F8">
            <v>10057</v>
          </cell>
          <cell r="G8">
            <v>200555</v>
          </cell>
        </row>
        <row r="9">
          <cell r="E9">
            <v>86885</v>
          </cell>
          <cell r="F9">
            <v>0</v>
          </cell>
          <cell r="G9">
            <v>86885</v>
          </cell>
          <cell r="L9">
            <v>76582</v>
          </cell>
        </row>
        <row r="10">
          <cell r="E10">
            <v>23891</v>
          </cell>
          <cell r="F10">
            <v>2664</v>
          </cell>
          <cell r="G10">
            <v>26555</v>
          </cell>
          <cell r="L10">
            <v>119550</v>
          </cell>
        </row>
        <row r="11">
          <cell r="E11">
            <v>998</v>
          </cell>
          <cell r="F11">
            <v>21</v>
          </cell>
          <cell r="G11">
            <v>1019</v>
          </cell>
          <cell r="L11">
            <v>87953</v>
          </cell>
        </row>
        <row r="12">
          <cell r="E12">
            <v>0</v>
          </cell>
          <cell r="F12">
            <v>0</v>
          </cell>
          <cell r="G12">
            <v>0</v>
          </cell>
          <cell r="L12">
            <v>6122</v>
          </cell>
        </row>
        <row r="13">
          <cell r="E13">
            <v>118</v>
          </cell>
          <cell r="F13">
            <v>0</v>
          </cell>
          <cell r="G13">
            <v>118</v>
          </cell>
          <cell r="L13">
            <v>20223</v>
          </cell>
        </row>
        <row r="14">
          <cell r="E14">
            <v>22775</v>
          </cell>
          <cell r="F14">
            <v>2643</v>
          </cell>
          <cell r="G14">
            <v>25418</v>
          </cell>
          <cell r="L14">
            <v>99018</v>
          </cell>
        </row>
        <row r="15">
          <cell r="E15">
            <v>42537</v>
          </cell>
          <cell r="F15">
            <v>4943</v>
          </cell>
          <cell r="G15">
            <v>47480</v>
          </cell>
          <cell r="L15">
            <v>152</v>
          </cell>
        </row>
        <row r="16">
          <cell r="E16">
            <v>2798</v>
          </cell>
          <cell r="F16">
            <v>19</v>
          </cell>
          <cell r="G16">
            <v>2817</v>
          </cell>
        </row>
        <row r="17">
          <cell r="E17">
            <v>0</v>
          </cell>
          <cell r="F17">
            <v>0</v>
          </cell>
          <cell r="G17">
            <v>0</v>
          </cell>
          <cell r="L17">
            <v>30775</v>
          </cell>
        </row>
        <row r="18">
          <cell r="E18">
            <v>39739</v>
          </cell>
          <cell r="F18">
            <v>4924</v>
          </cell>
          <cell r="G18">
            <v>44663</v>
          </cell>
        </row>
        <row r="19">
          <cell r="G19">
            <v>0</v>
          </cell>
        </row>
        <row r="20">
          <cell r="E20">
            <v>2384</v>
          </cell>
          <cell r="F20">
            <v>145</v>
          </cell>
          <cell r="G20">
            <v>2529</v>
          </cell>
        </row>
        <row r="21">
          <cell r="E21">
            <v>2384</v>
          </cell>
          <cell r="F21">
            <v>145</v>
          </cell>
          <cell r="G21">
            <v>2529</v>
          </cell>
        </row>
        <row r="22">
          <cell r="E22">
            <v>345408</v>
          </cell>
          <cell r="F22">
            <v>70765</v>
          </cell>
          <cell r="G22">
            <v>416173</v>
          </cell>
        </row>
        <row r="23">
          <cell r="E23">
            <v>26823</v>
          </cell>
          <cell r="F23">
            <v>844</v>
          </cell>
        </row>
        <row r="24">
          <cell r="E24">
            <v>18558</v>
          </cell>
          <cell r="F24">
            <v>2093</v>
          </cell>
        </row>
        <row r="25">
          <cell r="E25">
            <v>292340</v>
          </cell>
          <cell r="F25">
            <v>67466</v>
          </cell>
        </row>
        <row r="26">
          <cell r="E26">
            <v>7687</v>
          </cell>
          <cell r="F26">
            <v>362</v>
          </cell>
        </row>
        <row r="27">
          <cell r="E27">
            <v>2955</v>
          </cell>
          <cell r="F27">
            <v>71</v>
          </cell>
        </row>
        <row r="28">
          <cell r="E28">
            <v>3400</v>
          </cell>
          <cell r="F28">
            <v>0</v>
          </cell>
        </row>
        <row r="29">
          <cell r="E29">
            <v>237</v>
          </cell>
          <cell r="F29">
            <v>0</v>
          </cell>
        </row>
        <row r="30">
          <cell r="E30">
            <v>641</v>
          </cell>
          <cell r="F30">
            <v>0</v>
          </cell>
        </row>
        <row r="31">
          <cell r="E31">
            <v>204</v>
          </cell>
          <cell r="F31">
            <v>157</v>
          </cell>
        </row>
        <row r="32">
          <cell r="E32">
            <v>250</v>
          </cell>
          <cell r="F32">
            <v>134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</row>
        <row r="35">
          <cell r="E35">
            <v>89499</v>
          </cell>
          <cell r="F35">
            <v>252</v>
          </cell>
          <cell r="G35">
            <v>89751</v>
          </cell>
        </row>
      </sheetData>
      <sheetData sheetId="3">
        <row r="8">
          <cell r="E8">
            <v>1147238</v>
          </cell>
          <cell r="F8">
            <v>73807</v>
          </cell>
          <cell r="G8">
            <v>1221045</v>
          </cell>
        </row>
        <row r="9">
          <cell r="E9">
            <v>372826</v>
          </cell>
          <cell r="F9">
            <v>590</v>
          </cell>
          <cell r="G9">
            <v>373416</v>
          </cell>
          <cell r="L9">
            <v>225686</v>
          </cell>
        </row>
        <row r="10">
          <cell r="E10">
            <v>187152</v>
          </cell>
          <cell r="F10">
            <v>10433</v>
          </cell>
          <cell r="G10">
            <v>197585</v>
          </cell>
          <cell r="L10">
            <v>144845</v>
          </cell>
        </row>
        <row r="11">
          <cell r="E11">
            <v>8206</v>
          </cell>
          <cell r="F11">
            <v>332</v>
          </cell>
          <cell r="G11">
            <v>8538</v>
          </cell>
          <cell r="L11">
            <v>66070</v>
          </cell>
        </row>
        <row r="12">
          <cell r="E12">
            <v>99042</v>
          </cell>
          <cell r="F12">
            <v>9166</v>
          </cell>
          <cell r="G12">
            <v>108208</v>
          </cell>
          <cell r="L12">
            <v>37602</v>
          </cell>
        </row>
        <row r="13">
          <cell r="E13">
            <v>64683</v>
          </cell>
          <cell r="F13">
            <v>935</v>
          </cell>
          <cell r="G13">
            <v>65618</v>
          </cell>
          <cell r="L13">
            <v>109213</v>
          </cell>
        </row>
        <row r="14">
          <cell r="E14">
            <v>15221</v>
          </cell>
          <cell r="F14">
            <v>0</v>
          </cell>
          <cell r="G14">
            <v>15221</v>
          </cell>
          <cell r="L14">
            <v>170935</v>
          </cell>
        </row>
        <row r="15">
          <cell r="E15">
            <v>233351</v>
          </cell>
          <cell r="F15">
            <v>5852</v>
          </cell>
          <cell r="G15">
            <v>239203</v>
          </cell>
          <cell r="L15">
            <v>218</v>
          </cell>
        </row>
        <row r="16">
          <cell r="E16">
            <v>10438</v>
          </cell>
          <cell r="F16">
            <v>46</v>
          </cell>
          <cell r="G16">
            <v>10484</v>
          </cell>
        </row>
        <row r="17">
          <cell r="E17">
            <v>111418</v>
          </cell>
          <cell r="F17">
            <v>122</v>
          </cell>
          <cell r="G17">
            <v>111540</v>
          </cell>
          <cell r="L17">
            <v>411046</v>
          </cell>
        </row>
        <row r="18">
          <cell r="E18">
            <v>111495</v>
          </cell>
          <cell r="F18">
            <v>5684</v>
          </cell>
          <cell r="G18">
            <v>117179</v>
          </cell>
        </row>
        <row r="19">
          <cell r="G19">
            <v>0</v>
          </cell>
        </row>
        <row r="20">
          <cell r="E20">
            <v>127473</v>
          </cell>
          <cell r="F20">
            <v>5213</v>
          </cell>
          <cell r="G20">
            <v>132686</v>
          </cell>
        </row>
        <row r="21">
          <cell r="E21">
            <v>127473</v>
          </cell>
          <cell r="F21">
            <v>5213</v>
          </cell>
          <cell r="G21">
            <v>132686</v>
          </cell>
        </row>
        <row r="22">
          <cell r="E22">
            <v>1432165</v>
          </cell>
          <cell r="F22">
            <v>843178</v>
          </cell>
          <cell r="G22">
            <v>2275343</v>
          </cell>
        </row>
        <row r="23">
          <cell r="E23">
            <v>99466</v>
          </cell>
          <cell r="F23">
            <v>35151</v>
          </cell>
        </row>
        <row r="24">
          <cell r="E24">
            <v>9275</v>
          </cell>
          <cell r="F24">
            <v>3595</v>
          </cell>
        </row>
        <row r="25">
          <cell r="E25">
            <v>1184805</v>
          </cell>
          <cell r="F25">
            <v>785644</v>
          </cell>
        </row>
        <row r="26">
          <cell r="E26">
            <v>138619</v>
          </cell>
          <cell r="F26">
            <v>18788</v>
          </cell>
        </row>
        <row r="27">
          <cell r="E27">
            <v>71936</v>
          </cell>
          <cell r="F27">
            <v>0</v>
          </cell>
        </row>
        <row r="28">
          <cell r="E28">
            <v>58331</v>
          </cell>
          <cell r="F28">
            <v>18190</v>
          </cell>
        </row>
        <row r="29">
          <cell r="E29">
            <v>2063</v>
          </cell>
          <cell r="F29">
            <v>0</v>
          </cell>
        </row>
        <row r="30">
          <cell r="E30">
            <v>3428</v>
          </cell>
          <cell r="F30">
            <v>269</v>
          </cell>
        </row>
        <row r="31">
          <cell r="E31">
            <v>587</v>
          </cell>
          <cell r="F31">
            <v>0</v>
          </cell>
        </row>
        <row r="32">
          <cell r="E32">
            <v>2274</v>
          </cell>
          <cell r="F32">
            <v>329</v>
          </cell>
        </row>
        <row r="33">
          <cell r="E33">
            <v>0</v>
          </cell>
          <cell r="F33">
            <v>0</v>
          </cell>
        </row>
        <row r="34">
          <cell r="E34">
            <v>20</v>
          </cell>
          <cell r="F34">
            <v>0</v>
          </cell>
          <cell r="G34">
            <v>20</v>
          </cell>
        </row>
        <row r="35">
          <cell r="E35">
            <v>480979</v>
          </cell>
          <cell r="F35">
            <v>8043</v>
          </cell>
          <cell r="G35">
            <v>489022</v>
          </cell>
        </row>
      </sheetData>
      <sheetData sheetId="4">
        <row r="8">
          <cell r="E8">
            <v>2403</v>
          </cell>
          <cell r="F8">
            <v>59</v>
          </cell>
          <cell r="G8">
            <v>2462</v>
          </cell>
        </row>
        <row r="9">
          <cell r="E9">
            <v>16351</v>
          </cell>
          <cell r="F9">
            <v>110</v>
          </cell>
          <cell r="G9">
            <v>16461</v>
          </cell>
          <cell r="L9">
            <v>6753</v>
          </cell>
        </row>
        <row r="10">
          <cell r="E10">
            <v>11480</v>
          </cell>
          <cell r="F10">
            <v>558</v>
          </cell>
          <cell r="G10">
            <v>12038</v>
          </cell>
          <cell r="L10">
            <v>5615</v>
          </cell>
        </row>
        <row r="11">
          <cell r="E11">
            <v>0</v>
          </cell>
          <cell r="F11">
            <v>0</v>
          </cell>
          <cell r="G11">
            <v>0</v>
          </cell>
          <cell r="L11">
            <v>6036</v>
          </cell>
        </row>
        <row r="12">
          <cell r="E12">
            <v>204</v>
          </cell>
          <cell r="F12">
            <v>558</v>
          </cell>
          <cell r="G12">
            <v>762</v>
          </cell>
          <cell r="L12">
            <v>117</v>
          </cell>
        </row>
        <row r="13">
          <cell r="E13">
            <v>11276</v>
          </cell>
          <cell r="F13">
            <v>0</v>
          </cell>
          <cell r="G13">
            <v>11276</v>
          </cell>
          <cell r="L13">
            <v>1462</v>
          </cell>
        </row>
        <row r="14">
          <cell r="E14">
            <v>0</v>
          </cell>
          <cell r="F14">
            <v>0</v>
          </cell>
          <cell r="G14">
            <v>0</v>
          </cell>
          <cell r="L14">
            <v>28845</v>
          </cell>
        </row>
        <row r="15">
          <cell r="E15">
            <v>10692</v>
          </cell>
          <cell r="F15">
            <v>1480</v>
          </cell>
          <cell r="G15">
            <v>12172</v>
          </cell>
          <cell r="L15">
            <v>13</v>
          </cell>
        </row>
        <row r="16">
          <cell r="E16">
            <v>21</v>
          </cell>
          <cell r="F16">
            <v>0</v>
          </cell>
          <cell r="G16">
            <v>21</v>
          </cell>
        </row>
        <row r="17">
          <cell r="E17">
            <v>0</v>
          </cell>
          <cell r="F17">
            <v>0</v>
          </cell>
          <cell r="G17">
            <v>0</v>
          </cell>
          <cell r="L17">
            <v>10463</v>
          </cell>
        </row>
        <row r="18">
          <cell r="E18">
            <v>10671</v>
          </cell>
          <cell r="F18">
            <v>1480</v>
          </cell>
          <cell r="G18">
            <v>12151</v>
          </cell>
        </row>
        <row r="19">
          <cell r="G19">
            <v>0</v>
          </cell>
        </row>
        <row r="20">
          <cell r="E20">
            <v>3399</v>
          </cell>
          <cell r="F20">
            <v>331</v>
          </cell>
          <cell r="G20">
            <v>3730</v>
          </cell>
        </row>
        <row r="21">
          <cell r="E21">
            <v>3399</v>
          </cell>
          <cell r="F21">
            <v>331</v>
          </cell>
          <cell r="G21">
            <v>3730</v>
          </cell>
        </row>
        <row r="22">
          <cell r="E22">
            <v>92808</v>
          </cell>
          <cell r="F22">
            <v>44096</v>
          </cell>
          <cell r="G22">
            <v>136904</v>
          </cell>
        </row>
        <row r="23">
          <cell r="E23">
            <v>10111</v>
          </cell>
          <cell r="F23">
            <v>4783</v>
          </cell>
        </row>
        <row r="24">
          <cell r="E24">
            <v>0</v>
          </cell>
          <cell r="F24">
            <v>0</v>
          </cell>
        </row>
        <row r="25">
          <cell r="E25">
            <v>74464</v>
          </cell>
          <cell r="F25">
            <v>39313</v>
          </cell>
        </row>
        <row r="26">
          <cell r="E26">
            <v>8233</v>
          </cell>
          <cell r="F26">
            <v>0</v>
          </cell>
        </row>
        <row r="27">
          <cell r="E27">
            <v>145</v>
          </cell>
          <cell r="F27">
            <v>0</v>
          </cell>
        </row>
        <row r="28">
          <cell r="E28">
            <v>7164</v>
          </cell>
          <cell r="F28">
            <v>0</v>
          </cell>
        </row>
        <row r="29">
          <cell r="E29">
            <v>192</v>
          </cell>
          <cell r="F29">
            <v>0</v>
          </cell>
        </row>
        <row r="30">
          <cell r="E30">
            <v>18</v>
          </cell>
          <cell r="F30">
            <v>0</v>
          </cell>
        </row>
        <row r="31">
          <cell r="E31">
            <v>122</v>
          </cell>
          <cell r="F31">
            <v>0</v>
          </cell>
        </row>
        <row r="32">
          <cell r="E32">
            <v>592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</row>
        <row r="35">
          <cell r="E35">
            <v>5227</v>
          </cell>
          <cell r="F35">
            <v>0</v>
          </cell>
          <cell r="G35">
            <v>5227</v>
          </cell>
        </row>
      </sheetData>
      <sheetData sheetId="5">
        <row r="8">
          <cell r="E8">
            <v>997</v>
          </cell>
          <cell r="F8">
            <v>0</v>
          </cell>
          <cell r="G8">
            <v>997</v>
          </cell>
        </row>
        <row r="9">
          <cell r="E9">
            <v>5515</v>
          </cell>
          <cell r="F9">
            <v>37</v>
          </cell>
          <cell r="G9">
            <v>5552</v>
          </cell>
          <cell r="L9">
            <v>7031</v>
          </cell>
        </row>
        <row r="10">
          <cell r="E10">
            <v>1236</v>
          </cell>
          <cell r="F10">
            <v>0</v>
          </cell>
          <cell r="G10">
            <v>1236</v>
          </cell>
          <cell r="L10">
            <v>2525</v>
          </cell>
        </row>
        <row r="11">
          <cell r="E11">
            <v>380</v>
          </cell>
          <cell r="F11">
            <v>0</v>
          </cell>
          <cell r="G11">
            <v>380</v>
          </cell>
          <cell r="L11">
            <v>776</v>
          </cell>
        </row>
        <row r="12">
          <cell r="E12">
            <v>98</v>
          </cell>
          <cell r="F12">
            <v>0</v>
          </cell>
          <cell r="G12">
            <v>98</v>
          </cell>
          <cell r="L12">
            <v>368</v>
          </cell>
        </row>
        <row r="13">
          <cell r="E13">
            <v>205</v>
          </cell>
          <cell r="F13">
            <v>0</v>
          </cell>
          <cell r="G13">
            <v>205</v>
          </cell>
          <cell r="L13">
            <v>614</v>
          </cell>
        </row>
        <row r="14">
          <cell r="E14">
            <v>553</v>
          </cell>
          <cell r="F14">
            <v>0</v>
          </cell>
          <cell r="G14">
            <v>553</v>
          </cell>
          <cell r="L14">
            <v>7219</v>
          </cell>
        </row>
        <row r="15">
          <cell r="E15">
            <v>2145</v>
          </cell>
          <cell r="F15">
            <v>33</v>
          </cell>
          <cell r="G15">
            <v>2178</v>
          </cell>
          <cell r="L15">
            <v>3</v>
          </cell>
        </row>
        <row r="16">
          <cell r="E16">
            <v>1424</v>
          </cell>
          <cell r="F16">
            <v>0</v>
          </cell>
          <cell r="G16">
            <v>1424</v>
          </cell>
        </row>
        <row r="17">
          <cell r="E17">
            <v>39</v>
          </cell>
          <cell r="F17">
            <v>0</v>
          </cell>
          <cell r="G17">
            <v>39</v>
          </cell>
          <cell r="L17">
            <v>2842</v>
          </cell>
        </row>
        <row r="18">
          <cell r="E18">
            <v>682</v>
          </cell>
          <cell r="F18">
            <v>33</v>
          </cell>
          <cell r="G18">
            <v>715</v>
          </cell>
        </row>
        <row r="19">
          <cell r="G19">
            <v>0</v>
          </cell>
        </row>
        <row r="20">
          <cell r="E20">
            <v>789</v>
          </cell>
          <cell r="F20">
            <v>824</v>
          </cell>
          <cell r="G20">
            <v>1613</v>
          </cell>
        </row>
        <row r="21">
          <cell r="E21">
            <v>789</v>
          </cell>
          <cell r="F21">
            <v>824</v>
          </cell>
          <cell r="G21">
            <v>1613</v>
          </cell>
        </row>
        <row r="22">
          <cell r="E22">
            <v>46827</v>
          </cell>
          <cell r="F22">
            <v>5945</v>
          </cell>
          <cell r="G22">
            <v>52772</v>
          </cell>
        </row>
        <row r="23">
          <cell r="E23">
            <v>4409</v>
          </cell>
          <cell r="F23">
            <v>2121</v>
          </cell>
        </row>
        <row r="24">
          <cell r="E24">
            <v>7645</v>
          </cell>
          <cell r="F24">
            <v>2032</v>
          </cell>
        </row>
        <row r="25">
          <cell r="E25">
            <v>33063</v>
          </cell>
          <cell r="F25">
            <v>1683</v>
          </cell>
        </row>
        <row r="26">
          <cell r="E26">
            <v>1710</v>
          </cell>
          <cell r="F26">
            <v>109</v>
          </cell>
        </row>
        <row r="27">
          <cell r="E27">
            <v>477</v>
          </cell>
          <cell r="F27">
            <v>109</v>
          </cell>
        </row>
        <row r="28">
          <cell r="E28">
            <v>703</v>
          </cell>
          <cell r="F28">
            <v>0</v>
          </cell>
        </row>
        <row r="29">
          <cell r="E29">
            <v>158</v>
          </cell>
          <cell r="F29">
            <v>0</v>
          </cell>
        </row>
        <row r="30">
          <cell r="E30">
            <v>75</v>
          </cell>
          <cell r="F30">
            <v>0</v>
          </cell>
        </row>
        <row r="31">
          <cell r="E31">
            <v>205</v>
          </cell>
          <cell r="F31">
            <v>0</v>
          </cell>
        </row>
        <row r="32">
          <cell r="E32">
            <v>92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</row>
        <row r="35">
          <cell r="E35">
            <v>3372</v>
          </cell>
          <cell r="F35">
            <v>79</v>
          </cell>
          <cell r="G35">
            <v>3451</v>
          </cell>
        </row>
      </sheetData>
      <sheetData sheetId="6">
        <row r="8">
          <cell r="E8">
            <v>822</v>
          </cell>
          <cell r="F8">
            <v>0</v>
          </cell>
          <cell r="G8">
            <v>822</v>
          </cell>
        </row>
        <row r="9">
          <cell r="E9">
            <v>9675</v>
          </cell>
          <cell r="F9">
            <v>0</v>
          </cell>
          <cell r="G9">
            <v>9675</v>
          </cell>
          <cell r="L9">
            <v>3273</v>
          </cell>
        </row>
        <row r="10">
          <cell r="E10">
            <v>447</v>
          </cell>
          <cell r="F10">
            <v>0</v>
          </cell>
          <cell r="G10">
            <v>447</v>
          </cell>
          <cell r="L10">
            <v>517</v>
          </cell>
        </row>
        <row r="11">
          <cell r="E11">
            <v>0</v>
          </cell>
          <cell r="F11">
            <v>0</v>
          </cell>
          <cell r="G11">
            <v>0</v>
          </cell>
          <cell r="L11">
            <v>554</v>
          </cell>
        </row>
        <row r="12">
          <cell r="E12">
            <v>0</v>
          </cell>
          <cell r="F12">
            <v>0</v>
          </cell>
          <cell r="G12">
            <v>0</v>
          </cell>
          <cell r="L12">
            <v>30</v>
          </cell>
        </row>
        <row r="13">
          <cell r="E13">
            <v>447</v>
          </cell>
          <cell r="F13">
            <v>0</v>
          </cell>
          <cell r="G13">
            <v>447</v>
          </cell>
          <cell r="L13">
            <v>-54</v>
          </cell>
        </row>
        <row r="14">
          <cell r="E14">
            <v>0</v>
          </cell>
          <cell r="F14">
            <v>0</v>
          </cell>
          <cell r="G14">
            <v>0</v>
          </cell>
          <cell r="L14">
            <v>2890</v>
          </cell>
        </row>
        <row r="15">
          <cell r="E15">
            <v>3127</v>
          </cell>
          <cell r="F15">
            <v>548</v>
          </cell>
          <cell r="G15">
            <v>3675</v>
          </cell>
          <cell r="L15">
            <v>0</v>
          </cell>
        </row>
        <row r="16">
          <cell r="E16">
            <v>1956</v>
          </cell>
          <cell r="F16">
            <v>0</v>
          </cell>
          <cell r="G16">
            <v>1956</v>
          </cell>
        </row>
        <row r="17">
          <cell r="E17">
            <v>0</v>
          </cell>
          <cell r="F17">
            <v>0</v>
          </cell>
          <cell r="G17">
            <v>0</v>
          </cell>
          <cell r="L17">
            <v>2958</v>
          </cell>
        </row>
        <row r="18">
          <cell r="E18">
            <v>1171</v>
          </cell>
          <cell r="F18">
            <v>548</v>
          </cell>
          <cell r="G18">
            <v>1719</v>
          </cell>
        </row>
        <row r="19">
          <cell r="G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</row>
        <row r="22">
          <cell r="E22">
            <v>19179</v>
          </cell>
          <cell r="F22">
            <v>184</v>
          </cell>
          <cell r="G22">
            <v>19363</v>
          </cell>
        </row>
        <row r="23">
          <cell r="E23">
            <v>1801</v>
          </cell>
          <cell r="F23">
            <v>0</v>
          </cell>
        </row>
        <row r="24">
          <cell r="E24">
            <v>1276</v>
          </cell>
          <cell r="F24">
            <v>0</v>
          </cell>
        </row>
        <row r="25">
          <cell r="E25">
            <v>10773</v>
          </cell>
          <cell r="F25">
            <v>184</v>
          </cell>
        </row>
        <row r="26">
          <cell r="E26">
            <v>5329</v>
          </cell>
          <cell r="F26">
            <v>0</v>
          </cell>
        </row>
        <row r="27">
          <cell r="E27">
            <v>5322</v>
          </cell>
          <cell r="F27">
            <v>0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0</v>
          </cell>
        </row>
        <row r="30">
          <cell r="E30">
            <v>7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</row>
        <row r="35">
          <cell r="E35">
            <v>349</v>
          </cell>
          <cell r="F35">
            <v>0</v>
          </cell>
          <cell r="G35">
            <v>349</v>
          </cell>
        </row>
      </sheetData>
      <sheetData sheetId="7">
        <row r="8">
          <cell r="E8">
            <v>4335</v>
          </cell>
          <cell r="F8">
            <v>0</v>
          </cell>
          <cell r="G8">
            <v>4335</v>
          </cell>
        </row>
        <row r="9">
          <cell r="E9">
            <v>0</v>
          </cell>
          <cell r="F9">
            <v>0</v>
          </cell>
          <cell r="G9">
            <v>0</v>
          </cell>
          <cell r="L9">
            <v>375</v>
          </cell>
        </row>
        <row r="10">
          <cell r="E10">
            <v>141</v>
          </cell>
          <cell r="F10">
            <v>0</v>
          </cell>
          <cell r="G10">
            <v>141</v>
          </cell>
          <cell r="L10">
            <v>4099</v>
          </cell>
        </row>
        <row r="11">
          <cell r="E11">
            <v>141</v>
          </cell>
          <cell r="F11">
            <v>0</v>
          </cell>
          <cell r="G11">
            <v>141</v>
          </cell>
          <cell r="L11">
            <v>1045</v>
          </cell>
        </row>
        <row r="12">
          <cell r="E12">
            <v>0</v>
          </cell>
          <cell r="F12">
            <v>0</v>
          </cell>
          <cell r="G12">
            <v>0</v>
          </cell>
          <cell r="L12">
            <v>149</v>
          </cell>
        </row>
        <row r="13">
          <cell r="E13">
            <v>0</v>
          </cell>
          <cell r="F13">
            <v>0</v>
          </cell>
          <cell r="G13">
            <v>0</v>
          </cell>
          <cell r="L13">
            <v>1249</v>
          </cell>
        </row>
        <row r="14">
          <cell r="E14">
            <v>0</v>
          </cell>
          <cell r="F14">
            <v>0</v>
          </cell>
          <cell r="G14">
            <v>0</v>
          </cell>
          <cell r="L14">
            <v>5553</v>
          </cell>
        </row>
        <row r="15">
          <cell r="E15">
            <v>255</v>
          </cell>
          <cell r="F15">
            <v>0</v>
          </cell>
          <cell r="G15">
            <v>255</v>
          </cell>
          <cell r="L15">
            <v>42</v>
          </cell>
        </row>
        <row r="16">
          <cell r="E16">
            <v>7</v>
          </cell>
          <cell r="F16">
            <v>0</v>
          </cell>
          <cell r="G16">
            <v>7</v>
          </cell>
        </row>
        <row r="17">
          <cell r="E17">
            <v>0</v>
          </cell>
          <cell r="F17">
            <v>0</v>
          </cell>
          <cell r="G17">
            <v>0</v>
          </cell>
          <cell r="L17">
            <v>32729</v>
          </cell>
        </row>
        <row r="18">
          <cell r="E18">
            <v>248</v>
          </cell>
          <cell r="F18">
            <v>0</v>
          </cell>
          <cell r="G18">
            <v>248</v>
          </cell>
        </row>
        <row r="19">
          <cell r="G19">
            <v>0</v>
          </cell>
        </row>
        <row r="20">
          <cell r="E20">
            <v>6999</v>
          </cell>
          <cell r="F20">
            <v>0</v>
          </cell>
          <cell r="G20">
            <v>6999</v>
          </cell>
        </row>
        <row r="21">
          <cell r="E21">
            <v>6999</v>
          </cell>
          <cell r="F21">
            <v>0</v>
          </cell>
          <cell r="G21">
            <v>6999</v>
          </cell>
        </row>
        <row r="22">
          <cell r="E22">
            <v>27665</v>
          </cell>
          <cell r="F22">
            <v>20</v>
          </cell>
          <cell r="G22">
            <v>27685</v>
          </cell>
        </row>
        <row r="23">
          <cell r="E23">
            <v>1886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18975</v>
          </cell>
          <cell r="F25">
            <v>0</v>
          </cell>
        </row>
        <row r="26">
          <cell r="E26">
            <v>6804</v>
          </cell>
          <cell r="F26">
            <v>20</v>
          </cell>
        </row>
        <row r="27">
          <cell r="E27">
            <v>1881</v>
          </cell>
          <cell r="F27">
            <v>0</v>
          </cell>
        </row>
        <row r="28">
          <cell r="E28">
            <v>4359</v>
          </cell>
          <cell r="F28">
            <v>0</v>
          </cell>
        </row>
        <row r="29">
          <cell r="E29">
            <v>39</v>
          </cell>
          <cell r="F29">
            <v>0</v>
          </cell>
        </row>
        <row r="30">
          <cell r="E30">
            <v>298</v>
          </cell>
          <cell r="F30">
            <v>20</v>
          </cell>
        </row>
        <row r="31">
          <cell r="E31">
            <v>214</v>
          </cell>
          <cell r="F31">
            <v>0</v>
          </cell>
        </row>
        <row r="32">
          <cell r="E32">
            <v>8</v>
          </cell>
          <cell r="F32">
            <v>0</v>
          </cell>
        </row>
        <row r="33">
          <cell r="E33">
            <v>5</v>
          </cell>
          <cell r="F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</row>
        <row r="35">
          <cell r="E35">
            <v>5963</v>
          </cell>
          <cell r="F35">
            <v>282</v>
          </cell>
          <cell r="G35">
            <v>6245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E7" sqref="E7"/>
    </sheetView>
  </sheetViews>
  <sheetFormatPr defaultColWidth="9.00390625" defaultRowHeight="12.75"/>
  <cols>
    <col min="1" max="1" width="3.125" style="4" customWidth="1"/>
    <col min="2" max="2" width="3.00390625" style="4" customWidth="1"/>
    <col min="3" max="3" width="5.00390625" style="58" customWidth="1"/>
    <col min="4" max="4" width="24.875" style="4" customWidth="1"/>
    <col min="5" max="5" width="12.125" style="4" customWidth="1"/>
    <col min="6" max="6" width="11.75390625" style="4" customWidth="1"/>
    <col min="7" max="7" width="12.625" style="4" customWidth="1"/>
    <col min="8" max="8" width="3.75390625" style="2" customWidth="1"/>
    <col min="9" max="9" width="4.125" style="2" customWidth="1"/>
    <col min="10" max="10" width="5.875" style="2" customWidth="1"/>
    <col min="11" max="11" width="26.75390625" style="4" customWidth="1"/>
    <col min="12" max="12" width="12.75390625" style="4" bestFit="1" customWidth="1"/>
    <col min="13" max="16384" width="9.125" style="4" customWidth="1"/>
  </cols>
  <sheetData>
    <row r="1" spans="1:11" ht="15.75">
      <c r="A1" s="1" t="s">
        <v>0</v>
      </c>
      <c r="B1" s="2"/>
      <c r="C1" s="3"/>
      <c r="D1" s="2"/>
      <c r="E1" s="2"/>
      <c r="F1" s="2"/>
      <c r="G1" s="2"/>
      <c r="K1" s="2"/>
    </row>
    <row r="2" spans="1:12" ht="11.25">
      <c r="A2" s="2"/>
      <c r="B2" s="2"/>
      <c r="C2" s="3"/>
      <c r="D2" s="2"/>
      <c r="E2" s="2"/>
      <c r="F2" s="2"/>
      <c r="G2" s="2"/>
      <c r="K2" s="2"/>
      <c r="L2" s="5" t="s">
        <v>1</v>
      </c>
    </row>
    <row r="3" spans="1:12" ht="12.75">
      <c r="A3" s="2"/>
      <c r="B3" s="2"/>
      <c r="C3" s="3"/>
      <c r="D3" s="6" t="s">
        <v>2</v>
      </c>
      <c r="E3" s="6"/>
      <c r="F3" s="6"/>
      <c r="G3" s="6"/>
      <c r="H3" s="6"/>
      <c r="I3" s="6"/>
      <c r="J3" s="6"/>
      <c r="K3" s="6"/>
      <c r="L3" s="2"/>
    </row>
    <row r="4" spans="1:11" ht="12.75">
      <c r="A4" s="2"/>
      <c r="B4" s="2"/>
      <c r="C4" s="3"/>
      <c r="D4" s="7"/>
      <c r="E4" s="7"/>
      <c r="F4" s="7"/>
      <c r="G4" s="7"/>
      <c r="H4" s="7"/>
      <c r="I4" s="7"/>
      <c r="J4" s="7"/>
      <c r="K4" s="7"/>
    </row>
    <row r="5" spans="1:12" ht="12.75" customHeight="1">
      <c r="A5" s="8" t="s">
        <v>3</v>
      </c>
      <c r="B5" s="8"/>
      <c r="C5" s="8"/>
      <c r="D5" s="8"/>
      <c r="E5" s="8"/>
      <c r="F5" s="8"/>
      <c r="G5" s="8"/>
      <c r="H5" s="8" t="s">
        <v>4</v>
      </c>
      <c r="I5" s="8"/>
      <c r="J5" s="8"/>
      <c r="K5" s="8"/>
      <c r="L5" s="8"/>
    </row>
    <row r="6" spans="1:12" ht="11.25">
      <c r="A6" s="9" t="s">
        <v>5</v>
      </c>
      <c r="B6" s="9"/>
      <c r="C6" s="9"/>
      <c r="D6" s="9"/>
      <c r="E6" s="9" t="s">
        <v>6</v>
      </c>
      <c r="F6" s="10" t="s">
        <v>7</v>
      </c>
      <c r="G6" s="11" t="s">
        <v>8</v>
      </c>
      <c r="H6" s="9" t="s">
        <v>5</v>
      </c>
      <c r="I6" s="9"/>
      <c r="J6" s="9"/>
      <c r="K6" s="9"/>
      <c r="L6" s="12" t="s">
        <v>9</v>
      </c>
    </row>
    <row r="7" spans="1:12" ht="15.75" customHeight="1">
      <c r="A7" s="13" t="s">
        <v>10</v>
      </c>
      <c r="B7" s="14"/>
      <c r="C7" s="15"/>
      <c r="D7" s="15" t="s">
        <v>11</v>
      </c>
      <c r="E7" s="16">
        <f>E8+E9+E10+E15+E20</f>
        <v>5484246</v>
      </c>
      <c r="F7" s="16">
        <f>F8+F9+F10+F15+F20</f>
        <v>317808</v>
      </c>
      <c r="G7" s="17">
        <f>G8+G9+G10+G15+G20</f>
        <v>5802054</v>
      </c>
      <c r="H7" s="18" t="s">
        <v>12</v>
      </c>
      <c r="I7" s="18"/>
      <c r="J7" s="18"/>
      <c r="K7" s="15" t="s">
        <v>4</v>
      </c>
      <c r="L7" s="19"/>
    </row>
    <row r="8" spans="1:12" ht="13.5" customHeight="1">
      <c r="A8" s="20"/>
      <c r="B8" s="21" t="s">
        <v>13</v>
      </c>
      <c r="C8" s="22"/>
      <c r="D8" s="23" t="s">
        <v>14</v>
      </c>
      <c r="E8" s="24">
        <f>'[1]FN'!E8+'[1]VOU'!E8+'[1]NsP III'!E8+'[1]PN'!E8+'[1]PL'!E8+'[1]OLÚ'!E8+'[1]IZ'!E8</f>
        <v>3120562</v>
      </c>
      <c r="F8" s="24">
        <f>'[1]FN'!F8+'[1]VOU'!F8+'[1]NsP III'!F8+'[1]PN'!F8+'[1]PL'!F8+'[1]OLÚ'!F8+'[1]IZ'!F8</f>
        <v>170098</v>
      </c>
      <c r="G8" s="25">
        <f>'[1]FN'!G8+'[1]VOU'!G8+'[1]NsP III'!G8+'[1]PN'!G8+'[1]PL'!G8+'[1]OLÚ'!G8+'[1]IZ'!G8</f>
        <v>3290660</v>
      </c>
      <c r="H8" s="26"/>
      <c r="I8" s="21" t="s">
        <v>15</v>
      </c>
      <c r="J8" s="21"/>
      <c r="K8" s="22" t="s">
        <v>16</v>
      </c>
      <c r="L8" s="27">
        <f>SUM(L9:L15)</f>
        <v>2877635</v>
      </c>
    </row>
    <row r="9" spans="1:12" ht="13.5" customHeight="1">
      <c r="A9" s="20"/>
      <c r="B9" s="21" t="s">
        <v>12</v>
      </c>
      <c r="C9" s="22"/>
      <c r="D9" s="23" t="s">
        <v>17</v>
      </c>
      <c r="E9" s="24">
        <f>'[1]FN'!E9+'[1]VOU'!E9+'[1]NsP III'!E9+'[1]PN'!E9+'[1]PL'!E9+'[1]OLÚ'!E9+'[1]IZ'!E9</f>
        <v>857837</v>
      </c>
      <c r="F9" s="24">
        <f>'[1]FN'!F9+'[1]VOU'!F9+'[1]NsP III'!F9+'[1]PN'!F9+'[1]PL'!F9+'[1]OLÚ'!F9+'[1]IZ'!F9</f>
        <v>2338</v>
      </c>
      <c r="G9" s="25">
        <f>'[1]FN'!G9+'[1]VOU'!G9+'[1]NsP III'!G9+'[1]PN'!G9+'[1]PL'!G9+'[1]OLÚ'!G9+'[1]IZ'!G9</f>
        <v>860175</v>
      </c>
      <c r="H9" s="26"/>
      <c r="I9" s="26"/>
      <c r="J9" s="26" t="s">
        <v>18</v>
      </c>
      <c r="K9" s="28" t="s">
        <v>19</v>
      </c>
      <c r="L9" s="29">
        <f>'[1]FN'!L9+'[1]VOU'!L9+'[1]NsP III'!L9+'[1]PN'!L9+'[1]PL'!L9+'[1]OLÚ'!L9+'[1]IZ'!L9</f>
        <v>856498</v>
      </c>
    </row>
    <row r="10" spans="1:12" ht="13.5" customHeight="1">
      <c r="A10" s="20"/>
      <c r="B10" s="21" t="s">
        <v>20</v>
      </c>
      <c r="C10" s="22"/>
      <c r="D10" s="23" t="s">
        <v>21</v>
      </c>
      <c r="E10" s="24">
        <f>'[1]FN'!E10+'[1]VOU'!E10+'[1]NsP III'!E10+'[1]PN'!E10+'[1]PL'!E10+'[1]OLÚ'!E10+'[1]IZ'!E10</f>
        <v>450604</v>
      </c>
      <c r="F10" s="24">
        <f>'[1]FN'!F10+'[1]VOU'!F10+'[1]NsP III'!F10+'[1]PN'!F10+'[1]PL'!F10+'[1]OLÚ'!F10+'[1]IZ'!F10</f>
        <v>48883</v>
      </c>
      <c r="G10" s="25">
        <f>'[1]FN'!G10+'[1]VOU'!G10+'[1]NsP III'!G10+'[1]PN'!G10+'[1]PL'!G10+'[1]OLÚ'!G10+'[1]IZ'!G10</f>
        <v>499487</v>
      </c>
      <c r="H10" s="26"/>
      <c r="I10" s="26"/>
      <c r="J10" s="26" t="s">
        <v>22</v>
      </c>
      <c r="K10" s="28" t="s">
        <v>23</v>
      </c>
      <c r="L10" s="29">
        <f>'[1]FN'!L10+'[1]VOU'!L10+'[1]NsP III'!L10+'[1]PN'!L10+'[1]PL'!L10+'[1]OLÚ'!L10+'[1]IZ'!L10</f>
        <v>686675</v>
      </c>
    </row>
    <row r="11" spans="1:12" ht="11.25">
      <c r="A11" s="20"/>
      <c r="B11" s="30"/>
      <c r="C11" s="28" t="s">
        <v>24</v>
      </c>
      <c r="D11" s="26" t="s">
        <v>25</v>
      </c>
      <c r="E11" s="31">
        <f>'[1]FN'!E11+'[1]VOU'!E11+'[1]NsP III'!E11+'[1]PN'!E11+'[1]PL'!E11+'[1]OLÚ'!E11+'[1]IZ'!E11</f>
        <v>121537</v>
      </c>
      <c r="F11" s="31">
        <f>'[1]FN'!F11+'[1]VOU'!F11+'[1]NsP III'!F11+'[1]PN'!F11+'[1]PL'!F11+'[1]OLÚ'!F11+'[1]IZ'!F11</f>
        <v>16226</v>
      </c>
      <c r="G11" s="32">
        <f>'[1]FN'!G11+'[1]VOU'!G11+'[1]NsP III'!G11+'[1]PN'!G11+'[1]PL'!G11+'[1]OLÚ'!G11+'[1]IZ'!G11</f>
        <v>137763</v>
      </c>
      <c r="H11" s="26"/>
      <c r="I11" s="26"/>
      <c r="J11" s="26" t="s">
        <v>26</v>
      </c>
      <c r="K11" s="28" t="s">
        <v>27</v>
      </c>
      <c r="L11" s="29">
        <f>'[1]FN'!L11+'[1]VOU'!L11+'[1]NsP III'!L11+'[1]PN'!L11+'[1]PL'!L11+'[1]OLÚ'!L11+'[1]IZ'!L11</f>
        <v>279656</v>
      </c>
    </row>
    <row r="12" spans="1:12" ht="11.25">
      <c r="A12" s="20"/>
      <c r="B12" s="30"/>
      <c r="C12" s="28" t="s">
        <v>28</v>
      </c>
      <c r="D12" s="26" t="s">
        <v>29</v>
      </c>
      <c r="E12" s="31">
        <f>'[1]FN'!E12+'[1]VOU'!E12+'[1]NsP III'!E12+'[1]PN'!E12+'[1]PL'!E12+'[1]OLÚ'!E12+'[1]IZ'!E12</f>
        <v>109423</v>
      </c>
      <c r="F12" s="31">
        <f>'[1]FN'!F12+'[1]VOU'!F12+'[1]NsP III'!F12+'[1]PN'!F12+'[1]PL'!F12+'[1]OLÚ'!F12+'[1]IZ'!F12</f>
        <v>10754</v>
      </c>
      <c r="G12" s="32">
        <f>'[1]FN'!G12+'[1]VOU'!G12+'[1]NsP III'!G12+'[1]PN'!G12+'[1]PL'!G12+'[1]OLÚ'!G12+'[1]IZ'!G12</f>
        <v>120177</v>
      </c>
      <c r="H12" s="26"/>
      <c r="I12" s="26"/>
      <c r="J12" s="26" t="s">
        <v>30</v>
      </c>
      <c r="K12" s="28" t="s">
        <v>31</v>
      </c>
      <c r="L12" s="29">
        <f>'[1]FN'!L12+'[1]VOU'!L12+'[1]NsP III'!L12+'[1]PN'!L12+'[1]PL'!L12+'[1]OLÚ'!L12+'[1]IZ'!L12</f>
        <v>256499</v>
      </c>
    </row>
    <row r="13" spans="1:12" ht="11.25">
      <c r="A13" s="20"/>
      <c r="B13" s="30"/>
      <c r="C13" s="28" t="s">
        <v>32</v>
      </c>
      <c r="D13" s="26" t="s">
        <v>33</v>
      </c>
      <c r="E13" s="31">
        <f>'[1]FN'!E13+'[1]VOU'!E13+'[1]NsP III'!E13+'[1]PN'!E13+'[1]PL'!E13+'[1]OLÚ'!E13+'[1]IZ'!E13</f>
        <v>103299</v>
      </c>
      <c r="F13" s="31">
        <f>'[1]FN'!F13+'[1]VOU'!F13+'[1]NsP III'!F13+'[1]PN'!F13+'[1]PL'!F13+'[1]OLÚ'!F13+'[1]IZ'!F13</f>
        <v>971</v>
      </c>
      <c r="G13" s="32">
        <f>'[1]FN'!G13+'[1]VOU'!G13+'[1]NsP III'!G13+'[1]PN'!G13+'[1]PL'!G13+'[1]OLÚ'!G13+'[1]IZ'!G13</f>
        <v>104270</v>
      </c>
      <c r="H13" s="26"/>
      <c r="I13" s="26"/>
      <c r="J13" s="26" t="s">
        <v>34</v>
      </c>
      <c r="K13" s="28" t="s">
        <v>35</v>
      </c>
      <c r="L13" s="29">
        <f>'[1]FN'!L13+'[1]VOU'!L13+'[1]NsP III'!L13+'[1]PN'!L13+'[1]PL'!L13+'[1]OLÚ'!L13+'[1]IZ'!L13</f>
        <v>248815</v>
      </c>
    </row>
    <row r="14" spans="1:12" ht="12" customHeight="1">
      <c r="A14" s="20"/>
      <c r="B14" s="30"/>
      <c r="C14" s="28" t="s">
        <v>36</v>
      </c>
      <c r="D14" s="26" t="s">
        <v>37</v>
      </c>
      <c r="E14" s="31">
        <f>'[1]FN'!E14+'[1]VOU'!E14+'[1]NsP III'!E14+'[1]PN'!E14+'[1]PL'!E14+'[1]OLÚ'!E14+'[1]IZ'!E14</f>
        <v>116345</v>
      </c>
      <c r="F14" s="31">
        <f>'[1]FN'!F14+'[1]VOU'!F14+'[1]NsP III'!F14+'[1]PN'!F14+'[1]PL'!F14+'[1]OLÚ'!F14+'[1]IZ'!F14</f>
        <v>20932</v>
      </c>
      <c r="G14" s="32">
        <f>'[1]FN'!G14+'[1]VOU'!G14+'[1]NsP III'!G14+'[1]PN'!G14+'[1]PL'!G14+'[1]OLÚ'!G14+'[1]IZ'!G14</f>
        <v>137277</v>
      </c>
      <c r="H14" s="26"/>
      <c r="I14" s="26"/>
      <c r="J14" s="26" t="s">
        <v>38</v>
      </c>
      <c r="K14" s="28" t="s">
        <v>39</v>
      </c>
      <c r="L14" s="29">
        <f>'[1]FN'!L14+'[1]VOU'!L14+'[1]NsP III'!L14+'[1]PN'!L14+'[1]PL'!L14+'[1]OLÚ'!L14+'[1]IZ'!L14</f>
        <v>545729</v>
      </c>
    </row>
    <row r="15" spans="1:12" ht="13.5" customHeight="1">
      <c r="A15" s="20"/>
      <c r="B15" s="21" t="s">
        <v>40</v>
      </c>
      <c r="C15" s="22"/>
      <c r="D15" s="23" t="s">
        <v>41</v>
      </c>
      <c r="E15" s="24">
        <f>'[1]FN'!E15+'[1]VOU'!E15+'[1]NsP III'!E15+'[1]PN'!E15+'[1]PL'!E15+'[1]OLÚ'!E15+'[1]IZ'!E15</f>
        <v>823874</v>
      </c>
      <c r="F15" s="24">
        <f>'[1]FN'!F15+'[1]VOU'!F15+'[1]NsP III'!F15+'[1]PN'!F15+'[1]PL'!F15+'[1]OLÚ'!F15+'[1]IZ'!F15</f>
        <v>68443</v>
      </c>
      <c r="G15" s="25">
        <f>'[1]FN'!G15+'[1]VOU'!G15+'[1]NsP III'!G15+'[1]PN'!G15+'[1]PL'!G15+'[1]OLÚ'!G15+'[1]IZ'!G15</f>
        <v>892317</v>
      </c>
      <c r="H15" s="26"/>
      <c r="I15" s="26"/>
      <c r="J15" s="26" t="s">
        <v>42</v>
      </c>
      <c r="K15" s="28" t="s">
        <v>43</v>
      </c>
      <c r="L15" s="29">
        <f>'[1]FN'!L15+'[1]VOU'!L15+'[1]NsP III'!L15+'[1]PN'!L15+'[1]PL'!L15+'[1]OLÚ'!L15+'[1]IZ'!L15</f>
        <v>3763</v>
      </c>
    </row>
    <row r="16" spans="1:12" ht="11.25">
      <c r="A16" s="20"/>
      <c r="B16" s="30"/>
      <c r="C16" s="28" t="s">
        <v>44</v>
      </c>
      <c r="D16" s="26" t="s">
        <v>45</v>
      </c>
      <c r="E16" s="31">
        <f>'[1]FN'!E16+'[1]VOU'!E16+'[1]NsP III'!E16+'[1]PN'!E16+'[1]PL'!E16+'[1]OLÚ'!E16+'[1]IZ'!E16</f>
        <v>215879</v>
      </c>
      <c r="F16" s="31">
        <f>'[1]FN'!F16+'[1]VOU'!F16+'[1]NsP III'!F16+'[1]PN'!F16+'[1]PL'!F16+'[1]OLÚ'!F16+'[1]IZ'!F16</f>
        <v>11724</v>
      </c>
      <c r="G16" s="32">
        <f>'[1]FN'!G16+'[1]VOU'!G16+'[1]NsP III'!G16+'[1]PN'!G16+'[1]PL'!G16+'[1]OLÚ'!G16+'[1]IZ'!G16</f>
        <v>227603</v>
      </c>
      <c r="H16" s="26"/>
      <c r="I16" s="26"/>
      <c r="J16" s="26"/>
      <c r="K16" s="28"/>
      <c r="L16" s="29"/>
    </row>
    <row r="17" spans="1:12" ht="11.25">
      <c r="A17" s="20"/>
      <c r="B17" s="30"/>
      <c r="C17" s="28" t="s">
        <v>46</v>
      </c>
      <c r="D17" s="26" t="s">
        <v>47</v>
      </c>
      <c r="E17" s="31">
        <f>'[1]FN'!E17+'[1]VOU'!E17+'[1]NsP III'!E17+'[1]PN'!E17+'[1]PL'!E17+'[1]OLÚ'!E17+'[1]IZ'!E17</f>
        <v>206590</v>
      </c>
      <c r="F17" s="31">
        <f>'[1]FN'!F17+'[1]VOU'!F17+'[1]NsP III'!F17+'[1]PN'!F17+'[1]PL'!F17+'[1]OLÚ'!F17+'[1]IZ'!F17</f>
        <v>18231</v>
      </c>
      <c r="G17" s="32">
        <f>'[1]FN'!G17+'[1]VOU'!G17+'[1]NsP III'!G17+'[1]PN'!G17+'[1]PL'!G17+'[1]OLÚ'!G17+'[1]IZ'!G17</f>
        <v>224821</v>
      </c>
      <c r="H17" s="26"/>
      <c r="I17" s="21" t="s">
        <v>48</v>
      </c>
      <c r="J17" s="21"/>
      <c r="K17" s="22" t="s">
        <v>49</v>
      </c>
      <c r="L17" s="27">
        <f>'[1]FN'!L17+'[1]VOU'!L17+'[1]NsP III'!L17+'[1]PN'!L17+'[1]PL'!L17+'[1]OLÚ'!L17+'[1]IZ'!L17</f>
        <v>731495</v>
      </c>
    </row>
    <row r="18" spans="1:12" ht="11.25">
      <c r="A18" s="20"/>
      <c r="B18" s="30"/>
      <c r="C18" s="28" t="s">
        <v>50</v>
      </c>
      <c r="D18" s="26" t="s">
        <v>51</v>
      </c>
      <c r="E18" s="31">
        <f>'[1]FN'!E18+'[1]VOU'!E18+'[1]NsP III'!E18+'[1]PN'!E18+'[1]PL'!E18+'[1]OLÚ'!E18+'[1]IZ'!E18</f>
        <v>401405</v>
      </c>
      <c r="F18" s="31">
        <f>'[1]FN'!F18+'[1]VOU'!F18+'[1]NsP III'!F18+'[1]PN'!F18+'[1]PL'!F18+'[1]OLÚ'!F18+'[1]IZ'!F18</f>
        <v>38488</v>
      </c>
      <c r="G18" s="32">
        <f>'[1]FN'!G18+'[1]VOU'!G18+'[1]NsP III'!G18+'[1]PN'!G18+'[1]PL'!G18+'[1]OLÚ'!G18+'[1]IZ'!G18</f>
        <v>439893</v>
      </c>
      <c r="H18" s="20"/>
      <c r="I18" s="20"/>
      <c r="J18" s="20"/>
      <c r="K18" s="5"/>
      <c r="L18" s="33"/>
    </row>
    <row r="19" spans="1:12" ht="12">
      <c r="A19" s="20"/>
      <c r="B19" s="30"/>
      <c r="C19" s="28" t="s">
        <v>52</v>
      </c>
      <c r="D19" s="26" t="s">
        <v>53</v>
      </c>
      <c r="E19" s="31">
        <v>0</v>
      </c>
      <c r="F19" s="31">
        <v>0</v>
      </c>
      <c r="G19" s="32">
        <f>'[1]FN'!G19+'[1]VOU'!G19+'[1]NsP III'!G19+'[1]PN'!G19+'[1]PL'!G19+'[1]OLÚ'!G19+'[1]IZ'!G19</f>
        <v>0</v>
      </c>
      <c r="H19" s="34"/>
      <c r="I19" s="34"/>
      <c r="J19" s="34"/>
      <c r="K19" s="35" t="s">
        <v>54</v>
      </c>
      <c r="L19" s="36">
        <f>L8+L17</f>
        <v>3609130</v>
      </c>
    </row>
    <row r="20" spans="1:12" s="2" customFormat="1" ht="12" customHeight="1">
      <c r="A20" s="20"/>
      <c r="B20" s="21" t="s">
        <v>55</v>
      </c>
      <c r="C20" s="22"/>
      <c r="D20" s="23" t="s">
        <v>56</v>
      </c>
      <c r="E20" s="24">
        <f>'[1]FN'!E20+'[1]VOU'!E20+'[1]NsP III'!E20+'[1]PN'!E20+'[1]PL'!E20+'[1]OLÚ'!E20+'[1]IZ'!E20</f>
        <v>231369</v>
      </c>
      <c r="F20" s="24">
        <f>'[1]FN'!F20+'[1]VOU'!F20+'[1]NsP III'!F20+'[1]PN'!F20+'[1]PL'!F20+'[1]OLÚ'!F20+'[1]IZ'!F20</f>
        <v>28046</v>
      </c>
      <c r="G20" s="25">
        <f>'[1]FN'!G20+'[1]VOU'!G20+'[1]NsP III'!G20+'[1]PN'!G20+'[1]PL'!G20+'[1]OLÚ'!G20+'[1]IZ'!G20</f>
        <v>259415</v>
      </c>
      <c r="H20" s="37"/>
      <c r="I20" s="37"/>
      <c r="J20" s="37"/>
      <c r="K20" s="5"/>
      <c r="L20" s="33"/>
    </row>
    <row r="21" spans="1:12" s="2" customFormat="1" ht="11.25">
      <c r="A21" s="38"/>
      <c r="B21" s="21"/>
      <c r="C21" s="22"/>
      <c r="D21" s="26" t="s">
        <v>57</v>
      </c>
      <c r="E21" s="31">
        <f>'[1]FN'!E21+'[1]VOU'!E21+'[1]NsP III'!E21+'[1]PN'!E21+'[1]PL'!E21+'[1]OLÚ'!E21+'[1]IZ'!E21</f>
        <v>231369</v>
      </c>
      <c r="F21" s="31">
        <f>'[1]FN'!F21+'[1]VOU'!F21+'[1]NsP III'!F21+'[1]PN'!F21+'[1]PL'!F21+'[1]OLÚ'!F21+'[1]IZ'!F21</f>
        <v>28046</v>
      </c>
      <c r="G21" s="32">
        <f>'[1]FN'!G21+'[1]VOU'!G21+'[1]NsP III'!G21+'[1]PN'!G21+'[1]PL'!G21+'[1]OLÚ'!G21+'[1]IZ'!G21</f>
        <v>259415</v>
      </c>
      <c r="H21" s="20"/>
      <c r="I21" s="20"/>
      <c r="J21" s="20"/>
      <c r="K21" s="5"/>
      <c r="L21" s="33"/>
    </row>
    <row r="22" spans="1:12" s="48" customFormat="1" ht="15.75" customHeight="1">
      <c r="A22" s="39" t="s">
        <v>58</v>
      </c>
      <c r="B22" s="40"/>
      <c r="C22" s="41"/>
      <c r="D22" s="42" t="s">
        <v>59</v>
      </c>
      <c r="E22" s="43">
        <f>'[1]FN'!E22+'[1]VOU'!E22+'[1]NsP III'!E22+'[1]PN'!E22+'[1]PL'!E22+'[1]OLÚ'!E22+'[1]IZ'!E22</f>
        <v>4508059</v>
      </c>
      <c r="F22" s="43">
        <f>'[1]FN'!F22+'[1]VOU'!F22+'[1]NsP III'!F22+'[1]PN'!F22+'[1]PL'!F22+'[1]OLÚ'!F22+'[1]IZ'!F22</f>
        <v>1886424</v>
      </c>
      <c r="G22" s="44">
        <f>'[1]FN'!G22+'[1]VOU'!G22+'[1]NsP III'!G22+'[1]PN'!G22+'[1]PL'!G22+'[1]OLÚ'!G22+'[1]IZ'!G22</f>
        <v>6394483</v>
      </c>
      <c r="H22" s="45"/>
      <c r="I22" s="45"/>
      <c r="J22" s="45"/>
      <c r="K22" s="46"/>
      <c r="L22" s="47"/>
    </row>
    <row r="23" spans="1:12" s="2" customFormat="1" ht="13.5" customHeight="1">
      <c r="A23" s="20"/>
      <c r="B23" s="21" t="s">
        <v>60</v>
      </c>
      <c r="C23" s="22"/>
      <c r="D23" s="23" t="s">
        <v>61</v>
      </c>
      <c r="E23" s="24">
        <f>'[1]FN'!E23+'[1]VOU'!E23+'[1]NsP III'!E23+'[1]PN'!E23+'[1]PL'!E23+'[1]OLÚ'!E23+'[1]IZ'!E23</f>
        <v>351961</v>
      </c>
      <c r="F23" s="24">
        <f>'[1]FN'!F23+'[1]VOU'!F23+'[1]NsP III'!F23+'[1]PN'!F23+'[1]PL'!F23+'[1]OLÚ'!F23+'[1]IZ'!F23</f>
        <v>99703</v>
      </c>
      <c r="G23" s="25">
        <f aca="true" t="shared" si="0" ref="G23:G33">E23+F23</f>
        <v>451664</v>
      </c>
      <c r="H23" s="37"/>
      <c r="I23" s="37"/>
      <c r="J23" s="37"/>
      <c r="K23" s="5"/>
      <c r="L23" s="33"/>
    </row>
    <row r="24" spans="1:12" s="2" customFormat="1" ht="13.5" customHeight="1">
      <c r="A24" s="20"/>
      <c r="B24" s="21" t="s">
        <v>62</v>
      </c>
      <c r="C24" s="22"/>
      <c r="D24" s="23" t="s">
        <v>63</v>
      </c>
      <c r="E24" s="24">
        <f>'[1]FN'!E24+'[1]VOU'!E24+'[1]NsP III'!E24+'[1]PN'!E24+'[1]PL'!E24+'[1]OLÚ'!E24+'[1]IZ'!E24</f>
        <v>210945</v>
      </c>
      <c r="F24" s="24">
        <f>'[1]FN'!F24+'[1]VOU'!F24+'[1]NsP III'!F24+'[1]PN'!F24+'[1]PL'!F24+'[1]OLÚ'!F24+'[1]IZ'!F24</f>
        <v>58412</v>
      </c>
      <c r="G24" s="25">
        <f t="shared" si="0"/>
        <v>269357</v>
      </c>
      <c r="H24" s="37"/>
      <c r="I24" s="37"/>
      <c r="J24" s="37"/>
      <c r="K24" s="5"/>
      <c r="L24" s="33"/>
    </row>
    <row r="25" spans="1:12" ht="13.5" customHeight="1">
      <c r="A25" s="20"/>
      <c r="B25" s="21" t="s">
        <v>64</v>
      </c>
      <c r="C25" s="22"/>
      <c r="D25" s="23" t="s">
        <v>65</v>
      </c>
      <c r="E25" s="24">
        <f>'[1]FN'!E25+'[1]VOU'!E25+'[1]NsP III'!E25+'[1]PN'!E25+'[1]PL'!E25+'[1]OLÚ'!E25+'[1]IZ'!E25</f>
        <v>3645695</v>
      </c>
      <c r="F25" s="24">
        <f>'[1]FN'!F25+'[1]VOU'!F25+'[1]NsP III'!F25+'[1]PN'!F25+'[1]PL'!F25+'[1]OLÚ'!F25+'[1]IZ'!F25</f>
        <v>1537679</v>
      </c>
      <c r="G25" s="25">
        <f t="shared" si="0"/>
        <v>5183374</v>
      </c>
      <c r="H25" s="37"/>
      <c r="I25" s="37"/>
      <c r="J25" s="37"/>
      <c r="K25" s="5"/>
      <c r="L25" s="33"/>
    </row>
    <row r="26" spans="1:12" ht="13.5" customHeight="1">
      <c r="A26" s="20"/>
      <c r="B26" s="21" t="s">
        <v>15</v>
      </c>
      <c r="C26" s="22"/>
      <c r="D26" s="23" t="s">
        <v>66</v>
      </c>
      <c r="E26" s="24">
        <f>'[1]FN'!E26+'[1]VOU'!E26+'[1]NsP III'!E26+'[1]PN'!E26+'[1]PL'!E26+'[1]OLÚ'!E26+'[1]IZ'!E26</f>
        <v>299458</v>
      </c>
      <c r="F26" s="24">
        <f>'[1]FN'!F26+'[1]VOU'!F26+'[1]NsP III'!F26+'[1]PN'!F26+'[1]PL'!F26+'[1]OLÚ'!F26+'[1]IZ'!F26</f>
        <v>190630</v>
      </c>
      <c r="G26" s="25">
        <f t="shared" si="0"/>
        <v>490088</v>
      </c>
      <c r="H26" s="37"/>
      <c r="I26" s="37"/>
      <c r="J26" s="37"/>
      <c r="K26" s="5"/>
      <c r="L26" s="33"/>
    </row>
    <row r="27" spans="1:12" ht="11.25">
      <c r="A27" s="38"/>
      <c r="B27" s="21"/>
      <c r="C27" s="28" t="s">
        <v>18</v>
      </c>
      <c r="D27" s="28" t="s">
        <v>19</v>
      </c>
      <c r="E27" s="31">
        <f>'[1]FN'!E27+'[1]VOU'!E27+'[1]NsP III'!E27+'[1]PN'!E27+'[1]PL'!E27+'[1]OLÚ'!E27+'[1]IZ'!E27</f>
        <v>123650</v>
      </c>
      <c r="F27" s="31">
        <f>'[1]FN'!F27+'[1]VOU'!F27+'[1]NsP III'!F27+'[1]PN'!F27+'[1]PL'!F27+'[1]OLÚ'!F27+'[1]IZ'!F27</f>
        <v>31464</v>
      </c>
      <c r="G27" s="32">
        <f t="shared" si="0"/>
        <v>155114</v>
      </c>
      <c r="H27" s="3"/>
      <c r="I27" s="3"/>
      <c r="J27" s="3"/>
      <c r="K27" s="5"/>
      <c r="L27" s="33"/>
    </row>
    <row r="28" spans="1:12" ht="11.25">
      <c r="A28" s="38"/>
      <c r="B28" s="21"/>
      <c r="C28" s="28" t="s">
        <v>22</v>
      </c>
      <c r="D28" s="28" t="s">
        <v>23</v>
      </c>
      <c r="E28" s="31">
        <f>'[1]FN'!E28+'[1]VOU'!E28+'[1]NsP III'!E28+'[1]PN'!E28+'[1]PL'!E28+'[1]OLÚ'!E28+'[1]IZ'!E28</f>
        <v>148127</v>
      </c>
      <c r="F28" s="31">
        <f>'[1]FN'!F28+'[1]VOU'!F28+'[1]NsP III'!F28+'[1]PN'!F28+'[1]PL'!F28+'[1]OLÚ'!F28+'[1]IZ'!F28</f>
        <v>152938</v>
      </c>
      <c r="G28" s="32">
        <f t="shared" si="0"/>
        <v>301065</v>
      </c>
      <c r="H28" s="3"/>
      <c r="I28" s="3"/>
      <c r="J28" s="3"/>
      <c r="K28" s="5"/>
      <c r="L28" s="33"/>
    </row>
    <row r="29" spans="1:12" ht="11.25">
      <c r="A29" s="38"/>
      <c r="B29" s="21"/>
      <c r="C29" s="28" t="s">
        <v>26</v>
      </c>
      <c r="D29" s="28" t="s">
        <v>27</v>
      </c>
      <c r="E29" s="31">
        <f>'[1]FN'!E29+'[1]VOU'!E29+'[1]NsP III'!E29+'[1]PN'!E29+'[1]PL'!E29+'[1]OLÚ'!E29+'[1]IZ'!E29</f>
        <v>5384</v>
      </c>
      <c r="F29" s="31">
        <f>'[1]FN'!F29+'[1]VOU'!F29+'[1]NsP III'!F29+'[1]PN'!F29+'[1]PL'!F29+'[1]OLÚ'!F29+'[1]IZ'!F29</f>
        <v>0</v>
      </c>
      <c r="G29" s="32">
        <f t="shared" si="0"/>
        <v>5384</v>
      </c>
      <c r="H29" s="3"/>
      <c r="I29" s="3"/>
      <c r="J29" s="3"/>
      <c r="K29" s="5"/>
      <c r="L29" s="33"/>
    </row>
    <row r="30" spans="1:12" ht="11.25">
      <c r="A30" s="38"/>
      <c r="B30" s="21"/>
      <c r="C30" s="28" t="s">
        <v>30</v>
      </c>
      <c r="D30" s="28" t="s">
        <v>31</v>
      </c>
      <c r="E30" s="31">
        <f>'[1]FN'!E30+'[1]VOU'!E30+'[1]NsP III'!E30+'[1]PN'!E30+'[1]PL'!E30+'[1]OLÚ'!E30+'[1]IZ'!E30</f>
        <v>7976</v>
      </c>
      <c r="F30" s="31">
        <f>'[1]FN'!F30+'[1]VOU'!F30+'[1]NsP III'!F30+'[1]PN'!F30+'[1]PL'!F30+'[1]OLÚ'!F30+'[1]IZ'!F30</f>
        <v>289</v>
      </c>
      <c r="G30" s="32">
        <f t="shared" si="0"/>
        <v>8265</v>
      </c>
      <c r="H30" s="3"/>
      <c r="I30" s="3"/>
      <c r="J30" s="3"/>
      <c r="K30" s="5"/>
      <c r="L30" s="33"/>
    </row>
    <row r="31" spans="1:12" ht="11.25">
      <c r="A31" s="38"/>
      <c r="B31" s="21"/>
      <c r="C31" s="28" t="s">
        <v>34</v>
      </c>
      <c r="D31" s="28" t="s">
        <v>35</v>
      </c>
      <c r="E31" s="31">
        <f>'[1]FN'!E31+'[1]VOU'!E31+'[1]NsP III'!E31+'[1]PN'!E31+'[1]PL'!E31+'[1]OLÚ'!E31+'[1]IZ'!E31</f>
        <v>8917</v>
      </c>
      <c r="F31" s="31">
        <f>'[1]FN'!F31+'[1]VOU'!F31+'[1]NsP III'!F31+'[1]PN'!F31+'[1]PL'!F31+'[1]OLÚ'!F31+'[1]IZ'!F31</f>
        <v>1804</v>
      </c>
      <c r="G31" s="32">
        <f t="shared" si="0"/>
        <v>10721</v>
      </c>
      <c r="H31" s="3"/>
      <c r="I31" s="3"/>
      <c r="J31" s="3"/>
      <c r="K31" s="5"/>
      <c r="L31" s="33"/>
    </row>
    <row r="32" spans="1:12" ht="11.25">
      <c r="A32" s="38"/>
      <c r="B32" s="21"/>
      <c r="C32" s="28" t="s">
        <v>38</v>
      </c>
      <c r="D32" s="28" t="s">
        <v>39</v>
      </c>
      <c r="E32" s="31">
        <f>'[1]FN'!E32+'[1]VOU'!E32+'[1]NsP III'!E32+'[1]PN'!E32+'[1]PL'!E32+'[1]OLÚ'!E32+'[1]IZ'!E32</f>
        <v>5399</v>
      </c>
      <c r="F32" s="31">
        <f>'[1]FN'!F32+'[1]VOU'!F32+'[1]NsP III'!F32+'[1]PN'!F32+'[1]PL'!F32+'[1]OLÚ'!F32+'[1]IZ'!F32</f>
        <v>4135</v>
      </c>
      <c r="G32" s="32">
        <f t="shared" si="0"/>
        <v>9534</v>
      </c>
      <c r="H32" s="3"/>
      <c r="I32" s="3"/>
      <c r="J32" s="3"/>
      <c r="K32" s="5"/>
      <c r="L32" s="33"/>
    </row>
    <row r="33" spans="1:12" ht="11.25" customHeight="1">
      <c r="A33" s="38"/>
      <c r="B33" s="21"/>
      <c r="C33" s="28" t="s">
        <v>42</v>
      </c>
      <c r="D33" s="28" t="s">
        <v>43</v>
      </c>
      <c r="E33" s="31">
        <f>'[1]FN'!E33+'[1]VOU'!E33+'[1]NsP III'!E33+'[1]PN'!E33+'[1]PL'!E33+'[1]OLÚ'!E33+'[1]IZ'!E33</f>
        <v>5</v>
      </c>
      <c r="F33" s="31">
        <f>'[1]FN'!F33+'[1]VOU'!F33+'[1]NsP III'!F33+'[1]PN'!F33+'[1]PL'!F33+'[1]OLÚ'!F33+'[1]IZ'!F33</f>
        <v>0</v>
      </c>
      <c r="G33" s="32">
        <f t="shared" si="0"/>
        <v>5</v>
      </c>
      <c r="H33" s="3"/>
      <c r="I33" s="3"/>
      <c r="J33" s="3"/>
      <c r="K33" s="5"/>
      <c r="L33" s="33"/>
    </row>
    <row r="34" spans="1:12" ht="13.5" customHeight="1">
      <c r="A34" s="39" t="s">
        <v>67</v>
      </c>
      <c r="B34" s="26"/>
      <c r="C34" s="22"/>
      <c r="D34" s="42" t="s">
        <v>68</v>
      </c>
      <c r="E34" s="43">
        <f>'[1]FN'!E34+'[1]VOU'!E34+'[1]NsP III'!E34+'[1]PN'!E34+'[1]PL'!E34+'[1]OLÚ'!E34+'[1]IZ'!E34</f>
        <v>1861</v>
      </c>
      <c r="F34" s="43">
        <f>'[1]FN'!F34+'[1]VOU'!F34+'[1]NsP III'!F34+'[1]PN'!F34+'[1]PL'!F34+'[1]OLÚ'!F34+'[1]IZ'!F34</f>
        <v>0</v>
      </c>
      <c r="G34" s="44">
        <f>'[1]FN'!G34+'[1]VOU'!G34+'[1]NsP III'!G34+'[1]PN'!G34+'[1]PL'!G34+'[1]OLÚ'!G34+'[1]IZ'!G34</f>
        <v>1861</v>
      </c>
      <c r="H34" s="45"/>
      <c r="I34" s="45"/>
      <c r="J34" s="45"/>
      <c r="K34" s="5"/>
      <c r="L34" s="33"/>
    </row>
    <row r="35" spans="1:12" ht="13.5" customHeight="1">
      <c r="A35" s="39" t="s">
        <v>69</v>
      </c>
      <c r="B35" s="26"/>
      <c r="C35" s="22"/>
      <c r="D35" s="42" t="s">
        <v>70</v>
      </c>
      <c r="E35" s="43">
        <f>'[1]FN'!E35+'[1]VOU'!E35+'[1]NsP III'!E35+'[1]PN'!E35+'[1]PL'!E35+'[1]OLÚ'!E35+'[1]IZ'!E35</f>
        <v>1488276</v>
      </c>
      <c r="F35" s="43">
        <f>'[1]FN'!F35+'[1]VOU'!F35+'[1]NsP III'!F35+'[1]PN'!F35+'[1]PL'!F35+'[1]OLÚ'!F35+'[1]IZ'!F35</f>
        <v>25620</v>
      </c>
      <c r="G35" s="44">
        <f>'[1]FN'!G35+'[1]VOU'!G35+'[1]NsP III'!G35+'[1]PN'!G35+'[1]PL'!G35+'[1]OLÚ'!G35+'[1]IZ'!G35</f>
        <v>1513896</v>
      </c>
      <c r="H35" s="45"/>
      <c r="I35" s="45"/>
      <c r="J35" s="45"/>
      <c r="K35" s="5"/>
      <c r="L35" s="33"/>
    </row>
    <row r="36" spans="1:12" ht="12.75">
      <c r="A36" s="39"/>
      <c r="B36" s="20"/>
      <c r="C36" s="49"/>
      <c r="D36" s="50"/>
      <c r="E36" s="51"/>
      <c r="F36" s="51"/>
      <c r="G36" s="52"/>
      <c r="H36" s="45"/>
      <c r="I36" s="45"/>
      <c r="J36" s="45"/>
      <c r="K36" s="5"/>
      <c r="L36" s="33"/>
    </row>
    <row r="37" spans="1:12" ht="12.75">
      <c r="A37" s="34"/>
      <c r="B37" s="34"/>
      <c r="C37" s="53"/>
      <c r="D37" s="35" t="s">
        <v>54</v>
      </c>
      <c r="E37" s="54">
        <f>E7+E22+E34+E35</f>
        <v>11482442</v>
      </c>
      <c r="F37" s="54">
        <f>F7+F22+F34+F35</f>
        <v>2229852</v>
      </c>
      <c r="G37" s="55">
        <f>G7+G22+G34+G35</f>
        <v>13712294</v>
      </c>
      <c r="H37" s="56"/>
      <c r="I37" s="56"/>
      <c r="J37" s="56"/>
      <c r="K37" s="50"/>
      <c r="L37" s="57"/>
    </row>
    <row r="38" ht="11.25">
      <c r="F38" s="2"/>
    </row>
    <row r="43" ht="11.25">
      <c r="A43" s="4" t="s">
        <v>71</v>
      </c>
    </row>
    <row r="44" ht="11.25">
      <c r="A44" s="4" t="s">
        <v>72</v>
      </c>
    </row>
  </sheetData>
  <mergeCells count="4">
    <mergeCell ref="D3:K3"/>
    <mergeCell ref="D4:K4"/>
    <mergeCell ref="H5:L5"/>
    <mergeCell ref="A5:G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 SR</dc:creator>
  <cp:keywords/>
  <dc:description/>
  <cp:lastModifiedBy>MZ SR</cp:lastModifiedBy>
  <dcterms:created xsi:type="dcterms:W3CDTF">2004-03-25T09:49:24Z</dcterms:created>
  <dcterms:modified xsi:type="dcterms:W3CDTF">2004-03-25T09:51:54Z</dcterms:modified>
  <cp:category/>
  <cp:version/>
  <cp:contentType/>
  <cp:contentStatus/>
</cp:coreProperties>
</file>