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<sst xmlns="http://schemas.openxmlformats.org/spreadsheetml/2006/main" count="307" uniqueCount="297">
  <si>
    <t>Príloha č.8</t>
  </si>
  <si>
    <t>Zostatok dlhov za lieky a ŠZM za roky 1998,1999,2000</t>
  </si>
  <si>
    <t>typ</t>
  </si>
  <si>
    <t>Subjekt</t>
  </si>
  <si>
    <t>SPOLU</t>
  </si>
  <si>
    <t>A01</t>
  </si>
  <si>
    <t>Dets.fakult.nemocnica, Ba</t>
  </si>
  <si>
    <t>A02</t>
  </si>
  <si>
    <t>Fakultná nemocnica</t>
  </si>
  <si>
    <t>A03</t>
  </si>
  <si>
    <t>Fakultná nemocnica Košice</t>
  </si>
  <si>
    <t>A04</t>
  </si>
  <si>
    <t>Fakultná nemocnica s polikl., Košice</t>
  </si>
  <si>
    <t>A05</t>
  </si>
  <si>
    <t>MFN Martin</t>
  </si>
  <si>
    <t>A06</t>
  </si>
  <si>
    <t>Dererova nemocnica</t>
  </si>
  <si>
    <t>As02</t>
  </si>
  <si>
    <t>Nár.onkolog.ústav</t>
  </si>
  <si>
    <t>As03</t>
  </si>
  <si>
    <t>NÚTaRCH</t>
  </si>
  <si>
    <t>As04</t>
  </si>
  <si>
    <t>SÚSCH</t>
  </si>
  <si>
    <t>As05</t>
  </si>
  <si>
    <t>ÚPKM</t>
  </si>
  <si>
    <t>As07</t>
  </si>
  <si>
    <t>NRC Kováčová</t>
  </si>
  <si>
    <t>As08</t>
  </si>
  <si>
    <t>Endokrinologický ústav Ľubochňa</t>
  </si>
  <si>
    <t>As09</t>
  </si>
  <si>
    <t>VÚRCH Piešťany</t>
  </si>
  <si>
    <t>As10</t>
  </si>
  <si>
    <t>Detská nemocnica, Košice</t>
  </si>
  <si>
    <t>B01</t>
  </si>
  <si>
    <t>FNsP Trnava</t>
  </si>
  <si>
    <t>B02</t>
  </si>
  <si>
    <t>Nemoc. s polikl.RUŽINOV</t>
  </si>
  <si>
    <t>B03</t>
  </si>
  <si>
    <t>NsP Nitra</t>
  </si>
  <si>
    <t>B04</t>
  </si>
  <si>
    <t>Nemocnica s polikl. Trenčín</t>
  </si>
  <si>
    <t>B05</t>
  </si>
  <si>
    <t>NsP F.D.R.BB</t>
  </si>
  <si>
    <t>B06</t>
  </si>
  <si>
    <t>NsP Žilina</t>
  </si>
  <si>
    <t>B07</t>
  </si>
  <si>
    <t>NsP Prešov</t>
  </si>
  <si>
    <t>B08</t>
  </si>
  <si>
    <t>Nemoc s polikl.PETRŽALKA</t>
  </si>
  <si>
    <t>C03</t>
  </si>
  <si>
    <t>NsP Bardejov</t>
  </si>
  <si>
    <t>C04</t>
  </si>
  <si>
    <t>Nemocnica s poliklinikou Čadca</t>
  </si>
  <si>
    <t>C05</t>
  </si>
  <si>
    <t>NsP Dun.Streda</t>
  </si>
  <si>
    <t>C06</t>
  </si>
  <si>
    <t>Nemocnica s polikl. Galanta</t>
  </si>
  <si>
    <t>C07</t>
  </si>
  <si>
    <t>NsP Andreja Leňa Humenné</t>
  </si>
  <si>
    <t>C08</t>
  </si>
  <si>
    <t>Nemocnica s poliklinikou Komárno</t>
  </si>
  <si>
    <t>C09</t>
  </si>
  <si>
    <t>Nemocnica s poliklinikou Levice</t>
  </si>
  <si>
    <t>C10</t>
  </si>
  <si>
    <t>NsP Levoča</t>
  </si>
  <si>
    <t>C11</t>
  </si>
  <si>
    <t>Nemoc. s polikl.  L.Mikulas</t>
  </si>
  <si>
    <t>C12</t>
  </si>
  <si>
    <t>NsP Lučenec</t>
  </si>
  <si>
    <t>C13</t>
  </si>
  <si>
    <t>Nemocnica s polikl. Michalovce</t>
  </si>
  <si>
    <t>C14</t>
  </si>
  <si>
    <t>Nemocnica s poliklinikou Nové Zámky</t>
  </si>
  <si>
    <t>C15</t>
  </si>
  <si>
    <t>Nem. Poprad</t>
  </si>
  <si>
    <t>C16</t>
  </si>
  <si>
    <t>NsP Pov.Bystrica</t>
  </si>
  <si>
    <t>C17</t>
  </si>
  <si>
    <t>Nemocnica s poliklinikou Prievidza</t>
  </si>
  <si>
    <t>C18</t>
  </si>
  <si>
    <t>Nemocnica s poliklinikou Rim. Sobota</t>
  </si>
  <si>
    <t>C19</t>
  </si>
  <si>
    <t>NsP Rožňava</t>
  </si>
  <si>
    <t>C20</t>
  </si>
  <si>
    <t>Nemocnica  Skalica</t>
  </si>
  <si>
    <t>C21</t>
  </si>
  <si>
    <t>NsP Topoľčany</t>
  </si>
  <si>
    <t>C22</t>
  </si>
  <si>
    <t>NsP Trebišov</t>
  </si>
  <si>
    <t>C23</t>
  </si>
  <si>
    <t>Nemocnica s poliklinikou Zvolen</t>
  </si>
  <si>
    <t>D01</t>
  </si>
  <si>
    <t>NsP, D. Kubín</t>
  </si>
  <si>
    <t>D02</t>
  </si>
  <si>
    <t>Nsp Malacky</t>
  </si>
  <si>
    <t>D03</t>
  </si>
  <si>
    <t>NsP Piešťany</t>
  </si>
  <si>
    <t>D04</t>
  </si>
  <si>
    <t>Nemoc. s polikl. Ružomberok</t>
  </si>
  <si>
    <t>D05</t>
  </si>
  <si>
    <t>NsP Spiská Nová Ves</t>
  </si>
  <si>
    <t>D06</t>
  </si>
  <si>
    <t>NsP S. Ľubovňa</t>
  </si>
  <si>
    <t>D07</t>
  </si>
  <si>
    <t>NsP Svidník</t>
  </si>
  <si>
    <t>D08</t>
  </si>
  <si>
    <t>Nemocnica s polikl. Šaľa</t>
  </si>
  <si>
    <t>D09</t>
  </si>
  <si>
    <t>NsP  Trstená</t>
  </si>
  <si>
    <t>D10</t>
  </si>
  <si>
    <t>NsP V. Krtíš</t>
  </si>
  <si>
    <t>D11</t>
  </si>
  <si>
    <t>NsP Vranov nad Topľou</t>
  </si>
  <si>
    <t>D14</t>
  </si>
  <si>
    <t>NsP Ilava</t>
  </si>
  <si>
    <t>D15</t>
  </si>
  <si>
    <t>Nem. Kežmarok</t>
  </si>
  <si>
    <t>D16</t>
  </si>
  <si>
    <t>NsP Krompachy</t>
  </si>
  <si>
    <t>D17</t>
  </si>
  <si>
    <t>Nemocnica Myjava</t>
  </si>
  <si>
    <t>D18</t>
  </si>
  <si>
    <t>NsP Partizánske</t>
  </si>
  <si>
    <t>D19</t>
  </si>
  <si>
    <t>NsP Zlaté Moravce</t>
  </si>
  <si>
    <t>E01</t>
  </si>
  <si>
    <t>NsP Brezno</t>
  </si>
  <si>
    <t>E03</t>
  </si>
  <si>
    <t>NsP Žiar nad Hronom</t>
  </si>
  <si>
    <t>E06</t>
  </si>
  <si>
    <t>NsP Bánovce nad Bebravou</t>
  </si>
  <si>
    <t>E07</t>
  </si>
  <si>
    <t>NsP Banská Štiavnica</t>
  </si>
  <si>
    <t>E08</t>
  </si>
  <si>
    <t>NsP Gelnica</t>
  </si>
  <si>
    <t>E09</t>
  </si>
  <si>
    <t>Nemocnica s poliklinikou Handlová</t>
  </si>
  <si>
    <t>E10</t>
  </si>
  <si>
    <t>Nemocnica s poliklinikou Hnúšťa</t>
  </si>
  <si>
    <t>E11</t>
  </si>
  <si>
    <t>Vysokošpec. odb.ústav geriatrický</t>
  </si>
  <si>
    <t>E13</t>
  </si>
  <si>
    <t>NsP Kráľovský Chlmec</t>
  </si>
  <si>
    <t>E14</t>
  </si>
  <si>
    <t>NsP Kremnica</t>
  </si>
  <si>
    <t>E15</t>
  </si>
  <si>
    <t>Nemocnica s poliklinikou Krupina</t>
  </si>
  <si>
    <t>E16</t>
  </si>
  <si>
    <t>NsP Medzilaborce</t>
  </si>
  <si>
    <t>E17</t>
  </si>
  <si>
    <t>NsP Modra</t>
  </si>
  <si>
    <t>E18</t>
  </si>
  <si>
    <t>NsP Nová Baňa</t>
  </si>
  <si>
    <t>E19</t>
  </si>
  <si>
    <t>NsP Nové Mesto n/V.</t>
  </si>
  <si>
    <t>E20</t>
  </si>
  <si>
    <t>NsP Revúca</t>
  </si>
  <si>
    <t>E21</t>
  </si>
  <si>
    <t>NsP Snina</t>
  </si>
  <si>
    <t>E22</t>
  </si>
  <si>
    <t>Nemocnica s poliklinikou Sobrance</t>
  </si>
  <si>
    <t>E23</t>
  </si>
  <si>
    <t>Nemocnica s poliklinikou Šahy</t>
  </si>
  <si>
    <t>E25</t>
  </si>
  <si>
    <t>Nemocnica s poliklinikou Želiezovce</t>
  </si>
  <si>
    <t>Em01</t>
  </si>
  <si>
    <t>Gynek.-porod.nemocn.</t>
  </si>
  <si>
    <t>Em02</t>
  </si>
  <si>
    <t>NsP Hlohovec</t>
  </si>
  <si>
    <t>Em03</t>
  </si>
  <si>
    <t>NsP Košice-okolie</t>
  </si>
  <si>
    <t>Em04</t>
  </si>
  <si>
    <t>NsP Moldava nad Bodvou</t>
  </si>
  <si>
    <t>Em06</t>
  </si>
  <si>
    <t>NsP Stropkov</t>
  </si>
  <si>
    <t>Em07</t>
  </si>
  <si>
    <t>NsP Šamorín</t>
  </si>
  <si>
    <t>Em08</t>
  </si>
  <si>
    <t>Poliklinika Tornaľa</t>
  </si>
  <si>
    <t>L01</t>
  </si>
  <si>
    <t>Odb. rehabilitačný lieč.ústav Sobrance</t>
  </si>
  <si>
    <t>L02</t>
  </si>
  <si>
    <t>CPLDZ</t>
  </si>
  <si>
    <t>L03</t>
  </si>
  <si>
    <t>DO Kremnické bane</t>
  </si>
  <si>
    <t>L04</t>
  </si>
  <si>
    <t>Špec. liečebný ústav Limbach</t>
  </si>
  <si>
    <t>L05</t>
  </si>
  <si>
    <t>DO Železnô</t>
  </si>
  <si>
    <t>L06</t>
  </si>
  <si>
    <t>Liečebný ústav Šamorín - Čilistov</t>
  </si>
  <si>
    <t>L07</t>
  </si>
  <si>
    <t>LDCH Štiavnička</t>
  </si>
  <si>
    <t>P01</t>
  </si>
  <si>
    <t>Detská PL Hraň</t>
  </si>
  <si>
    <t>P02</t>
  </si>
  <si>
    <t>PL Plešivec</t>
  </si>
  <si>
    <t>P03</t>
  </si>
  <si>
    <t>OLÚP Predná Hora</t>
  </si>
  <si>
    <t>P04</t>
  </si>
  <si>
    <t>Psych.lieč. Sokolovce</t>
  </si>
  <si>
    <t>P05</t>
  </si>
  <si>
    <t>Psychiatrická liečebňa Sučany</t>
  </si>
  <si>
    <t>P06</t>
  </si>
  <si>
    <t>Psych.lieč.Veľké Leváre</t>
  </si>
  <si>
    <t>P07</t>
  </si>
  <si>
    <t>Psychiatrická nemocnica Hronovce</t>
  </si>
  <si>
    <t>P08</t>
  </si>
  <si>
    <t>Psych.nemoc.Kremnica</t>
  </si>
  <si>
    <t>P09</t>
  </si>
  <si>
    <t>PN Michalovce</t>
  </si>
  <si>
    <t>P10</t>
  </si>
  <si>
    <t>Psych.nem.V.Pinela</t>
  </si>
  <si>
    <t>P11</t>
  </si>
  <si>
    <t xml:space="preserve">Psych.nem. Prešov </t>
  </si>
  <si>
    <t>P12</t>
  </si>
  <si>
    <t xml:space="preserve">Psych.nemocnica Veľké Zálužie </t>
  </si>
  <si>
    <t>Pl01</t>
  </si>
  <si>
    <t>Poliklnika Banská Bystrica</t>
  </si>
  <si>
    <t>Pl03</t>
  </si>
  <si>
    <t xml:space="preserve">Poliklinika Detva                  </t>
  </si>
  <si>
    <t>Pl05</t>
  </si>
  <si>
    <t>Polikl.Fiľakovo</t>
  </si>
  <si>
    <t>Polikl. Hurbanovo</t>
  </si>
  <si>
    <t>Pl08</t>
  </si>
  <si>
    <t>Poliklinika JUH, Košice</t>
  </si>
  <si>
    <t>Pl11</t>
  </si>
  <si>
    <t>Polikl. L. Hrádok</t>
  </si>
  <si>
    <t>Pl12</t>
  </si>
  <si>
    <t>Poliklinika Martin</t>
  </si>
  <si>
    <t>Pl14</t>
  </si>
  <si>
    <t>Polikl. N.Smokovec</t>
  </si>
  <si>
    <t>Pl15</t>
  </si>
  <si>
    <t>Poliklinika PETRŽALKA</t>
  </si>
  <si>
    <t>Pl17</t>
  </si>
  <si>
    <t>Polikl. Poltár</t>
  </si>
  <si>
    <t>Pl20</t>
  </si>
  <si>
    <t>Polikl. Sabinov</t>
  </si>
  <si>
    <t>Pl21</t>
  </si>
  <si>
    <t>Poliklininka Senec</t>
  </si>
  <si>
    <t>Pl22</t>
  </si>
  <si>
    <t>Poliklinika Senica</t>
  </si>
  <si>
    <t>Pl23</t>
  </si>
  <si>
    <t>Poliklinika SEVER, Košice</t>
  </si>
  <si>
    <t>Pl26</t>
  </si>
  <si>
    <t>Poliklinika Štúrovo</t>
  </si>
  <si>
    <t>Pl28</t>
  </si>
  <si>
    <t>Poliklinika Turčianske Teplice</t>
  </si>
  <si>
    <t>Pl29</t>
  </si>
  <si>
    <t>Poliklinika Turzovka</t>
  </si>
  <si>
    <t>Pl30</t>
  </si>
  <si>
    <t>Poliklinika Veľké Kapušany</t>
  </si>
  <si>
    <t>Pl31</t>
  </si>
  <si>
    <t>Poliklinika V.Meder</t>
  </si>
  <si>
    <t>Pl33</t>
  </si>
  <si>
    <t>Poliklinika Východ, Košice</t>
  </si>
  <si>
    <t>Pl34</t>
  </si>
  <si>
    <t>Poliklinika ZTS Martin</t>
  </si>
  <si>
    <t>Pl36</t>
  </si>
  <si>
    <t>ÚP, Námestovo</t>
  </si>
  <si>
    <t>T01</t>
  </si>
  <si>
    <t>VÚTaRCH Nitra Zobor</t>
  </si>
  <si>
    <t>T02</t>
  </si>
  <si>
    <t>OLÚ D.Smokovec</t>
  </si>
  <si>
    <t>T03</t>
  </si>
  <si>
    <t>OLÚ Kvetnica</t>
  </si>
  <si>
    <t>T04</t>
  </si>
  <si>
    <t>OLÚ Lehnice</t>
  </si>
  <si>
    <t>T05</t>
  </si>
  <si>
    <t>OLÚ N. Smokovec</t>
  </si>
  <si>
    <t>T06</t>
  </si>
  <si>
    <t>OLÚ T. Kotlina</t>
  </si>
  <si>
    <t>T07</t>
  </si>
  <si>
    <t>Wolkerov OLÚ Tatranská Polianka</t>
  </si>
  <si>
    <t>T08</t>
  </si>
  <si>
    <t>ÚTLPCHaHCH Vyšné Hágy</t>
  </si>
  <si>
    <t xml:space="preserve">Pl </t>
  </si>
  <si>
    <t>Poliklinika Bytča</t>
  </si>
  <si>
    <t>Pl</t>
  </si>
  <si>
    <t>Poliklinika Karlova Ves</t>
  </si>
  <si>
    <t>Poliklinika Žilina-mesto</t>
  </si>
  <si>
    <t>Poliklinika Vlčince</t>
  </si>
  <si>
    <t>Poliklinika Kysucké Nové Mesto</t>
  </si>
  <si>
    <t xml:space="preserve">Záchranná a dopravná zdravotnícka služba </t>
  </si>
  <si>
    <t>Závodná poliklinika v Dubnici nad Váhom</t>
  </si>
  <si>
    <t>Poliklinika Staré Mesto Košice</t>
  </si>
  <si>
    <t>Poliklinika Pezinok</t>
  </si>
  <si>
    <t>Poliklinika Dubnica, Centrum III</t>
  </si>
  <si>
    <t xml:space="preserve">Poliklinika Tehelná </t>
  </si>
  <si>
    <t>Poliklinika Giraltovce</t>
  </si>
  <si>
    <t>Poliklinika Ružinov</t>
  </si>
  <si>
    <t>Zdravotnícky servisný podnik</t>
  </si>
  <si>
    <t>Záchranná služba - Košice</t>
  </si>
  <si>
    <t>SZŠ milosrdného Samaritána Svidník</t>
  </si>
  <si>
    <t>Spolu</t>
  </si>
  <si>
    <t>Podiel dlhov za jednotlivé roky k celkovým dlhom</t>
  </si>
  <si>
    <t>kumulatívne súčty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</si>
</sst>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4" xfId="0" applyNumberFormat="1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1" fillId="0" borderId="5" xfId="19" applyNumberFormat="1" applyBorder="1" applyAlignment="1">
      <alignment/>
    </xf>
    <xf numFmtId="10" fontId="1" fillId="0" borderId="6" xfId="19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28125" style="0" bestFit="1" customWidth="1"/>
    <col min="2" max="2" width="41.7109375" style="0" customWidth="1"/>
    <col min="3" max="3" width="10.140625" style="0" bestFit="1" customWidth="1"/>
    <col min="4" max="6" width="11.7109375" style="0" bestFit="1" customWidth="1"/>
  </cols>
  <sheetData>
    <row r="2" ht="12.75">
      <c r="F2" t="s">
        <v>0</v>
      </c>
    </row>
    <row r="3" spans="1:6" ht="20.25">
      <c r="A3" s="1"/>
      <c r="B3" s="2" t="s">
        <v>1</v>
      </c>
      <c r="C3" s="1"/>
      <c r="D3" s="1"/>
      <c r="E3" s="1"/>
      <c r="F3" s="1"/>
    </row>
    <row r="4" spans="1:6" ht="13.5" thickBot="1">
      <c r="A4" s="1"/>
      <c r="B4" s="1"/>
      <c r="C4" s="1"/>
      <c r="D4" s="1"/>
      <c r="E4" s="1"/>
      <c r="F4" s="1"/>
    </row>
    <row r="5" spans="1:6" ht="12.75">
      <c r="A5" s="3"/>
      <c r="B5" s="4"/>
      <c r="C5" s="5"/>
      <c r="D5" s="5"/>
      <c r="E5" s="6"/>
      <c r="F5" s="7"/>
    </row>
    <row r="6" spans="1:6" ht="12.75">
      <c r="A6" s="8" t="s">
        <v>2</v>
      </c>
      <c r="B6" s="9" t="s">
        <v>3</v>
      </c>
      <c r="C6" s="10">
        <v>1998</v>
      </c>
      <c r="D6" s="10">
        <v>1999</v>
      </c>
      <c r="E6" s="10">
        <v>2000</v>
      </c>
      <c r="F6" s="11" t="s">
        <v>4</v>
      </c>
    </row>
    <row r="7" spans="1:6" ht="12.75">
      <c r="A7" s="12" t="s">
        <v>5</v>
      </c>
      <c r="B7" s="13" t="s">
        <v>6</v>
      </c>
      <c r="C7" s="14">
        <v>0</v>
      </c>
      <c r="D7" s="14">
        <v>43251.3</v>
      </c>
      <c r="E7" s="14">
        <v>81945.66</v>
      </c>
      <c r="F7" s="15">
        <f aca="true" t="shared" si="0" ref="F7:F70">SUM(C7:E7)</f>
        <v>125196.96</v>
      </c>
    </row>
    <row r="8" spans="1:6" ht="12.75">
      <c r="A8" s="16" t="s">
        <v>7</v>
      </c>
      <c r="B8" s="13" t="s">
        <v>8</v>
      </c>
      <c r="C8" s="14">
        <v>0</v>
      </c>
      <c r="D8" s="14">
        <v>20884.41</v>
      </c>
      <c r="E8" s="14">
        <v>88472</v>
      </c>
      <c r="F8" s="15">
        <f t="shared" si="0"/>
        <v>109356.41</v>
      </c>
    </row>
    <row r="9" spans="1:6" ht="12.75">
      <c r="A9" s="17" t="s">
        <v>9</v>
      </c>
      <c r="B9" s="13" t="s">
        <v>10</v>
      </c>
      <c r="C9" s="14">
        <v>11525</v>
      </c>
      <c r="D9" s="14">
        <v>43201</v>
      </c>
      <c r="E9" s="14">
        <v>119270</v>
      </c>
      <c r="F9" s="15">
        <f t="shared" si="0"/>
        <v>173996</v>
      </c>
    </row>
    <row r="10" spans="1:6" ht="12.75">
      <c r="A10" s="18" t="s">
        <v>11</v>
      </c>
      <c r="B10" s="13" t="s">
        <v>12</v>
      </c>
      <c r="C10" s="14">
        <v>20541</v>
      </c>
      <c r="D10" s="14">
        <v>36360</v>
      </c>
      <c r="E10" s="14">
        <v>131478</v>
      </c>
      <c r="F10" s="15">
        <f t="shared" si="0"/>
        <v>188379</v>
      </c>
    </row>
    <row r="11" spans="1:6" ht="12.75">
      <c r="A11" s="18" t="s">
        <v>13</v>
      </c>
      <c r="B11" s="13" t="s">
        <v>14</v>
      </c>
      <c r="C11" s="14">
        <v>0</v>
      </c>
      <c r="D11" s="14">
        <v>1586.51</v>
      </c>
      <c r="E11" s="14">
        <v>53645.514</v>
      </c>
      <c r="F11" s="15">
        <f t="shared" si="0"/>
        <v>55232.024000000005</v>
      </c>
    </row>
    <row r="12" spans="1:6" ht="12.75">
      <c r="A12" s="16" t="s">
        <v>15</v>
      </c>
      <c r="B12" s="13" t="s">
        <v>16</v>
      </c>
      <c r="C12" s="14">
        <v>24926</v>
      </c>
      <c r="D12" s="19">
        <v>63917</v>
      </c>
      <c r="E12" s="14">
        <v>133549</v>
      </c>
      <c r="F12" s="15">
        <f t="shared" si="0"/>
        <v>222392</v>
      </c>
    </row>
    <row r="13" spans="1:6" ht="12.75">
      <c r="A13" s="16" t="s">
        <v>17</v>
      </c>
      <c r="B13" s="13" t="s">
        <v>18</v>
      </c>
      <c r="C13" s="14"/>
      <c r="D13" s="14"/>
      <c r="E13" s="14">
        <v>86291.099</v>
      </c>
      <c r="F13" s="15">
        <f t="shared" si="0"/>
        <v>86291.099</v>
      </c>
    </row>
    <row r="14" spans="1:6" ht="12.75">
      <c r="A14" s="16" t="s">
        <v>19</v>
      </c>
      <c r="B14" s="13" t="s">
        <v>20</v>
      </c>
      <c r="C14" s="14">
        <v>1617.539</v>
      </c>
      <c r="D14" s="14">
        <v>18049.81</v>
      </c>
      <c r="E14" s="14">
        <v>46646.13</v>
      </c>
      <c r="F14" s="15">
        <f t="shared" si="0"/>
        <v>66313.47899999999</v>
      </c>
    </row>
    <row r="15" spans="1:6" ht="12.75">
      <c r="A15" s="8" t="s">
        <v>21</v>
      </c>
      <c r="B15" s="13" t="s">
        <v>22</v>
      </c>
      <c r="C15" s="14">
        <v>0</v>
      </c>
      <c r="D15" s="14">
        <v>18001.32</v>
      </c>
      <c r="E15" s="14">
        <v>26246</v>
      </c>
      <c r="F15" s="15">
        <f t="shared" si="0"/>
        <v>44247.32</v>
      </c>
    </row>
    <row r="16" spans="1:6" ht="12.75">
      <c r="A16" s="8" t="s">
        <v>23</v>
      </c>
      <c r="B16" s="13" t="s">
        <v>24</v>
      </c>
      <c r="C16" s="14">
        <v>0</v>
      </c>
      <c r="D16" s="14">
        <v>0</v>
      </c>
      <c r="E16" s="14">
        <v>0</v>
      </c>
      <c r="F16" s="15">
        <f t="shared" si="0"/>
        <v>0</v>
      </c>
    </row>
    <row r="17" spans="1:6" ht="12.75">
      <c r="A17" s="8" t="s">
        <v>25</v>
      </c>
      <c r="B17" s="13" t="s">
        <v>26</v>
      </c>
      <c r="C17" s="14">
        <v>0</v>
      </c>
      <c r="D17" s="14">
        <v>0</v>
      </c>
      <c r="E17" s="14">
        <v>0</v>
      </c>
      <c r="F17" s="15">
        <f t="shared" si="0"/>
        <v>0</v>
      </c>
    </row>
    <row r="18" spans="1:6" ht="12.75">
      <c r="A18" s="8" t="s">
        <v>27</v>
      </c>
      <c r="B18" s="13" t="s">
        <v>28</v>
      </c>
      <c r="C18" s="14"/>
      <c r="D18" s="14"/>
      <c r="E18" s="14">
        <v>9962.067</v>
      </c>
      <c r="F18" s="15">
        <f t="shared" si="0"/>
        <v>9962.067</v>
      </c>
    </row>
    <row r="19" spans="1:6" ht="12.75">
      <c r="A19" s="8" t="s">
        <v>29</v>
      </c>
      <c r="B19" s="13" t="s">
        <v>30</v>
      </c>
      <c r="C19" s="14">
        <v>0</v>
      </c>
      <c r="D19" s="14">
        <v>0</v>
      </c>
      <c r="E19" s="14">
        <v>0</v>
      </c>
      <c r="F19" s="15">
        <f t="shared" si="0"/>
        <v>0</v>
      </c>
    </row>
    <row r="20" spans="1:6" ht="12.75">
      <c r="A20" s="18" t="s">
        <v>31</v>
      </c>
      <c r="B20" s="13" t="s">
        <v>32</v>
      </c>
      <c r="C20" s="14">
        <v>0</v>
      </c>
      <c r="D20" s="14">
        <v>1270.307</v>
      </c>
      <c r="E20" s="14">
        <v>2918.06</v>
      </c>
      <c r="F20" s="15">
        <f t="shared" si="0"/>
        <v>4188.367</v>
      </c>
    </row>
    <row r="21" spans="1:6" ht="12.75">
      <c r="A21" s="18" t="s">
        <v>33</v>
      </c>
      <c r="B21" s="13" t="s">
        <v>34</v>
      </c>
      <c r="C21" s="14">
        <v>0</v>
      </c>
      <c r="D21" s="14">
        <v>13007.12</v>
      </c>
      <c r="E21" s="14">
        <v>63609.119</v>
      </c>
      <c r="F21" s="15">
        <f t="shared" si="0"/>
        <v>76616.239</v>
      </c>
    </row>
    <row r="22" spans="1:6" ht="12.75">
      <c r="A22" s="16" t="s">
        <v>35</v>
      </c>
      <c r="B22" s="13" t="s">
        <v>36</v>
      </c>
      <c r="C22" s="14">
        <v>0</v>
      </c>
      <c r="D22" s="14">
        <v>20581.94</v>
      </c>
      <c r="E22" s="14">
        <v>48344.038</v>
      </c>
      <c r="F22" s="15">
        <f t="shared" si="0"/>
        <v>68925.978</v>
      </c>
    </row>
    <row r="23" spans="1:6" ht="12.75">
      <c r="A23" s="8" t="s">
        <v>37</v>
      </c>
      <c r="B23" s="13" t="s">
        <v>38</v>
      </c>
      <c r="C23" s="14">
        <v>0</v>
      </c>
      <c r="D23" s="14">
        <v>17776.5</v>
      </c>
      <c r="E23" s="14">
        <v>113065</v>
      </c>
      <c r="F23" s="15">
        <f t="shared" si="0"/>
        <v>130841.5</v>
      </c>
    </row>
    <row r="24" spans="1:6" ht="12.75">
      <c r="A24" s="18" t="s">
        <v>39</v>
      </c>
      <c r="B24" s="13" t="s">
        <v>40</v>
      </c>
      <c r="C24" s="14"/>
      <c r="D24" s="14">
        <v>4600</v>
      </c>
      <c r="E24" s="14">
        <v>77630.28</v>
      </c>
      <c r="F24" s="15">
        <f t="shared" si="0"/>
        <v>82230.28</v>
      </c>
    </row>
    <row r="25" spans="1:6" ht="12.75">
      <c r="A25" s="18" t="s">
        <v>41</v>
      </c>
      <c r="B25" s="13" t="s">
        <v>42</v>
      </c>
      <c r="C25" s="14">
        <v>56397.55</v>
      </c>
      <c r="D25" s="14">
        <v>110389.752</v>
      </c>
      <c r="E25" s="14">
        <v>202046.201</v>
      </c>
      <c r="F25" s="15">
        <f t="shared" si="0"/>
        <v>368833.503</v>
      </c>
    </row>
    <row r="26" spans="1:6" ht="12.75">
      <c r="A26" s="8" t="s">
        <v>43</v>
      </c>
      <c r="B26" s="13" t="s">
        <v>44</v>
      </c>
      <c r="C26" s="14">
        <v>0</v>
      </c>
      <c r="D26" s="14">
        <v>47098.93</v>
      </c>
      <c r="E26" s="14">
        <v>77184.574</v>
      </c>
      <c r="F26" s="15">
        <f t="shared" si="0"/>
        <v>124283.50399999999</v>
      </c>
    </row>
    <row r="27" spans="1:6" ht="12.75">
      <c r="A27" s="18" t="s">
        <v>45</v>
      </c>
      <c r="B27" s="13" t="s">
        <v>46</v>
      </c>
      <c r="C27" s="14">
        <v>4380.41</v>
      </c>
      <c r="D27" s="14">
        <v>47153.549</v>
      </c>
      <c r="E27" s="14">
        <v>99209.406</v>
      </c>
      <c r="F27" s="15">
        <f t="shared" si="0"/>
        <v>150743.365</v>
      </c>
    </row>
    <row r="28" spans="1:6" ht="12.75">
      <c r="A28" s="16" t="s">
        <v>47</v>
      </c>
      <c r="B28" s="13" t="s">
        <v>48</v>
      </c>
      <c r="C28" s="14">
        <v>0</v>
      </c>
      <c r="D28" s="14">
        <v>0</v>
      </c>
      <c r="E28" s="14">
        <v>0</v>
      </c>
      <c r="F28" s="15">
        <f t="shared" si="0"/>
        <v>0</v>
      </c>
    </row>
    <row r="29" spans="1:6" ht="12.75">
      <c r="A29" s="18" t="s">
        <v>49</v>
      </c>
      <c r="B29" s="13" t="s">
        <v>50</v>
      </c>
      <c r="C29" s="14">
        <v>8760.08</v>
      </c>
      <c r="D29" s="14">
        <v>12132.609</v>
      </c>
      <c r="E29" s="14">
        <v>19560.39</v>
      </c>
      <c r="F29" s="15">
        <f t="shared" si="0"/>
        <v>40453.079</v>
      </c>
    </row>
    <row r="30" spans="1:6" ht="12.75">
      <c r="A30" s="18" t="s">
        <v>51</v>
      </c>
      <c r="B30" s="13" t="s">
        <v>52</v>
      </c>
      <c r="C30" s="14">
        <v>14584</v>
      </c>
      <c r="D30" s="14">
        <v>22079</v>
      </c>
      <c r="E30" s="14">
        <v>33931</v>
      </c>
      <c r="F30" s="15">
        <f t="shared" si="0"/>
        <v>70594</v>
      </c>
    </row>
    <row r="31" spans="1:6" ht="12.75">
      <c r="A31" s="18" t="s">
        <v>53</v>
      </c>
      <c r="B31" s="13" t="s">
        <v>54</v>
      </c>
      <c r="C31" s="14">
        <v>0</v>
      </c>
      <c r="D31" s="14">
        <v>22860</v>
      </c>
      <c r="E31" s="14">
        <v>36971</v>
      </c>
      <c r="F31" s="15">
        <f t="shared" si="0"/>
        <v>59831</v>
      </c>
    </row>
    <row r="32" spans="1:6" ht="12.75">
      <c r="A32" s="18" t="s">
        <v>55</v>
      </c>
      <c r="B32" s="13" t="s">
        <v>56</v>
      </c>
      <c r="C32" s="14">
        <v>4417.69</v>
      </c>
      <c r="D32" s="14">
        <v>15723.21</v>
      </c>
      <c r="E32" s="14">
        <v>32807.545</v>
      </c>
      <c r="F32" s="15">
        <f t="shared" si="0"/>
        <v>52948.44499999999</v>
      </c>
    </row>
    <row r="33" spans="1:6" ht="12.75">
      <c r="A33" s="18" t="s">
        <v>57</v>
      </c>
      <c r="B33" s="13" t="s">
        <v>58</v>
      </c>
      <c r="C33" s="14">
        <v>0</v>
      </c>
      <c r="D33" s="14">
        <v>22164</v>
      </c>
      <c r="E33" s="14">
        <v>18600.824</v>
      </c>
      <c r="F33" s="15">
        <f t="shared" si="0"/>
        <v>40764.824</v>
      </c>
    </row>
    <row r="34" spans="1:6" ht="12.75">
      <c r="A34" s="18" t="s">
        <v>59</v>
      </c>
      <c r="B34" s="13" t="s">
        <v>60</v>
      </c>
      <c r="C34" s="14">
        <v>0</v>
      </c>
      <c r="D34" s="14">
        <v>9507.13</v>
      </c>
      <c r="E34" s="14">
        <v>30169</v>
      </c>
      <c r="F34" s="15">
        <f t="shared" si="0"/>
        <v>39676.13</v>
      </c>
    </row>
    <row r="35" spans="1:6" ht="12.75">
      <c r="A35" s="18" t="s">
        <v>61</v>
      </c>
      <c r="B35" s="13" t="s">
        <v>62</v>
      </c>
      <c r="C35" s="14">
        <v>0</v>
      </c>
      <c r="D35" s="14">
        <v>7678.25</v>
      </c>
      <c r="E35" s="14">
        <v>24720</v>
      </c>
      <c r="F35" s="15">
        <f t="shared" si="0"/>
        <v>32398.25</v>
      </c>
    </row>
    <row r="36" spans="1:6" ht="12.75">
      <c r="A36" s="18" t="s">
        <v>63</v>
      </c>
      <c r="B36" s="13" t="s">
        <v>64</v>
      </c>
      <c r="C36" s="14"/>
      <c r="D36" s="14"/>
      <c r="E36" s="14">
        <v>13037.556</v>
      </c>
      <c r="F36" s="15">
        <f t="shared" si="0"/>
        <v>13037.556</v>
      </c>
    </row>
    <row r="37" spans="1:6" ht="12.75">
      <c r="A37" s="18" t="s">
        <v>65</v>
      </c>
      <c r="B37" s="13" t="s">
        <v>66</v>
      </c>
      <c r="C37" s="14"/>
      <c r="D37" s="14">
        <v>365</v>
      </c>
      <c r="E37" s="14">
        <v>32827</v>
      </c>
      <c r="F37" s="15">
        <f t="shared" si="0"/>
        <v>33192</v>
      </c>
    </row>
    <row r="38" spans="1:6" ht="12.75">
      <c r="A38" s="18" t="s">
        <v>67</v>
      </c>
      <c r="B38" s="13" t="s">
        <v>68</v>
      </c>
      <c r="C38" s="14">
        <v>0</v>
      </c>
      <c r="D38" s="14">
        <v>5800.745</v>
      </c>
      <c r="E38" s="14">
        <v>31963.278</v>
      </c>
      <c r="F38" s="15">
        <f t="shared" si="0"/>
        <v>37764.023</v>
      </c>
    </row>
    <row r="39" spans="1:6" ht="12.75">
      <c r="A39" s="18" t="s">
        <v>69</v>
      </c>
      <c r="B39" s="13" t="s">
        <v>70</v>
      </c>
      <c r="C39" s="14">
        <v>7914.55</v>
      </c>
      <c r="D39" s="14">
        <v>16075.146</v>
      </c>
      <c r="E39" s="14">
        <v>45707.215</v>
      </c>
      <c r="F39" s="15">
        <f t="shared" si="0"/>
        <v>69696.911</v>
      </c>
    </row>
    <row r="40" spans="1:6" ht="12.75">
      <c r="A40" s="18" t="s">
        <v>71</v>
      </c>
      <c r="B40" s="13" t="s">
        <v>72</v>
      </c>
      <c r="C40" s="14">
        <v>0</v>
      </c>
      <c r="D40" s="14">
        <v>30598</v>
      </c>
      <c r="E40" s="14">
        <v>46794</v>
      </c>
      <c r="F40" s="15">
        <f t="shared" si="0"/>
        <v>77392</v>
      </c>
    </row>
    <row r="41" spans="1:6" ht="12.75">
      <c r="A41" s="18" t="s">
        <v>73</v>
      </c>
      <c r="B41" s="13" t="s">
        <v>74</v>
      </c>
      <c r="C41" s="14">
        <v>6664</v>
      </c>
      <c r="D41" s="14">
        <v>7318</v>
      </c>
      <c r="E41" s="14">
        <v>43313</v>
      </c>
      <c r="F41" s="15">
        <f t="shared" si="0"/>
        <v>57295</v>
      </c>
    </row>
    <row r="42" spans="1:6" ht="12.75">
      <c r="A42" s="18" t="s">
        <v>75</v>
      </c>
      <c r="B42" s="13" t="s">
        <v>76</v>
      </c>
      <c r="C42" s="14">
        <v>6103</v>
      </c>
      <c r="D42" s="14">
        <v>14066</v>
      </c>
      <c r="E42" s="14">
        <v>28580</v>
      </c>
      <c r="F42" s="15">
        <f t="shared" si="0"/>
        <v>48749</v>
      </c>
    </row>
    <row r="43" spans="1:6" ht="12.75">
      <c r="A43" s="18" t="s">
        <v>77</v>
      </c>
      <c r="B43" s="13" t="s">
        <v>78</v>
      </c>
      <c r="C43" s="14"/>
      <c r="D43" s="14">
        <v>3363</v>
      </c>
      <c r="E43" s="14">
        <v>25988</v>
      </c>
      <c r="F43" s="15">
        <f t="shared" si="0"/>
        <v>29351</v>
      </c>
    </row>
    <row r="44" spans="1:6" ht="12.75">
      <c r="A44" s="18" t="s">
        <v>79</v>
      </c>
      <c r="B44" s="13" t="s">
        <v>80</v>
      </c>
      <c r="C44" s="14">
        <v>0</v>
      </c>
      <c r="D44" s="14">
        <v>6814.427</v>
      </c>
      <c r="E44" s="14">
        <v>21838.304</v>
      </c>
      <c r="F44" s="15">
        <f t="shared" si="0"/>
        <v>28652.731</v>
      </c>
    </row>
    <row r="45" spans="1:6" ht="12.75">
      <c r="A45" s="18" t="s">
        <v>81</v>
      </c>
      <c r="B45" s="13" t="s">
        <v>82</v>
      </c>
      <c r="C45" s="14">
        <v>5536.047</v>
      </c>
      <c r="D45" s="14">
        <v>6663.351</v>
      </c>
      <c r="E45" s="14">
        <v>17973.24</v>
      </c>
      <c r="F45" s="15">
        <f t="shared" si="0"/>
        <v>30172.638</v>
      </c>
    </row>
    <row r="46" spans="1:6" ht="12.75">
      <c r="A46" s="18" t="s">
        <v>83</v>
      </c>
      <c r="B46" s="13" t="s">
        <v>84</v>
      </c>
      <c r="C46" s="14">
        <v>0</v>
      </c>
      <c r="D46" s="14">
        <v>2559</v>
      </c>
      <c r="E46" s="14">
        <v>15179</v>
      </c>
      <c r="F46" s="15">
        <f t="shared" si="0"/>
        <v>17738</v>
      </c>
    </row>
    <row r="47" spans="1:6" ht="12.75">
      <c r="A47" s="18" t="s">
        <v>85</v>
      </c>
      <c r="B47" s="13" t="s">
        <v>86</v>
      </c>
      <c r="C47" s="14"/>
      <c r="D47" s="14">
        <v>10128</v>
      </c>
      <c r="E47" s="14">
        <v>22263</v>
      </c>
      <c r="F47" s="15">
        <f t="shared" si="0"/>
        <v>32391</v>
      </c>
    </row>
    <row r="48" spans="1:6" ht="12.75">
      <c r="A48" s="18" t="s">
        <v>87</v>
      </c>
      <c r="B48" s="13" t="s">
        <v>88</v>
      </c>
      <c r="C48" s="14"/>
      <c r="D48" s="14">
        <v>9323.446</v>
      </c>
      <c r="E48" s="14">
        <v>37602.226</v>
      </c>
      <c r="F48" s="15">
        <f t="shared" si="0"/>
        <v>46925.672000000006</v>
      </c>
    </row>
    <row r="49" spans="1:6" ht="12.75">
      <c r="A49" s="18" t="s">
        <v>89</v>
      </c>
      <c r="B49" s="13" t="s">
        <v>90</v>
      </c>
      <c r="C49" s="14">
        <v>0</v>
      </c>
      <c r="D49" s="14">
        <v>18279.044</v>
      </c>
      <c r="E49" s="14">
        <v>20680.323</v>
      </c>
      <c r="F49" s="15">
        <f t="shared" si="0"/>
        <v>38959.367</v>
      </c>
    </row>
    <row r="50" spans="1:6" ht="12.75">
      <c r="A50" s="18" t="s">
        <v>91</v>
      </c>
      <c r="B50" s="13" t="s">
        <v>92</v>
      </c>
      <c r="C50" s="14">
        <v>0</v>
      </c>
      <c r="D50" s="14">
        <v>2219</v>
      </c>
      <c r="E50" s="14">
        <v>25375</v>
      </c>
      <c r="F50" s="15">
        <f t="shared" si="0"/>
        <v>27594</v>
      </c>
    </row>
    <row r="51" spans="1:6" ht="12.75">
      <c r="A51" s="18" t="s">
        <v>93</v>
      </c>
      <c r="B51" s="13" t="s">
        <v>94</v>
      </c>
      <c r="C51" s="14">
        <v>0</v>
      </c>
      <c r="D51" s="14">
        <v>2739.346</v>
      </c>
      <c r="E51" s="14">
        <v>6063.538</v>
      </c>
      <c r="F51" s="15">
        <f t="shared" si="0"/>
        <v>8802.884</v>
      </c>
    </row>
    <row r="52" spans="1:6" ht="12.75">
      <c r="A52" s="18" t="s">
        <v>95</v>
      </c>
      <c r="B52" s="13" t="s">
        <v>96</v>
      </c>
      <c r="C52" s="14">
        <v>0</v>
      </c>
      <c r="D52" s="14">
        <v>3919.593</v>
      </c>
      <c r="E52" s="14">
        <v>25126.42</v>
      </c>
      <c r="F52" s="15">
        <f t="shared" si="0"/>
        <v>29046.013</v>
      </c>
    </row>
    <row r="53" spans="1:6" ht="12.75">
      <c r="A53" s="18" t="s">
        <v>97</v>
      </c>
      <c r="B53" s="13" t="s">
        <v>98</v>
      </c>
      <c r="C53" s="14">
        <v>0</v>
      </c>
      <c r="D53" s="14">
        <v>5035</v>
      </c>
      <c r="E53" s="14">
        <v>6439</v>
      </c>
      <c r="F53" s="15">
        <f t="shared" si="0"/>
        <v>11474</v>
      </c>
    </row>
    <row r="54" spans="1:6" ht="12.75">
      <c r="A54" s="18" t="s">
        <v>99</v>
      </c>
      <c r="B54" s="13" t="s">
        <v>100</v>
      </c>
      <c r="C54" s="14">
        <v>2000.81</v>
      </c>
      <c r="D54" s="14">
        <v>9490.539</v>
      </c>
      <c r="E54" s="14">
        <v>9012.955</v>
      </c>
      <c r="F54" s="15">
        <f t="shared" si="0"/>
        <v>20504.304</v>
      </c>
    </row>
    <row r="55" spans="1:6" ht="12.75">
      <c r="A55" s="18" t="s">
        <v>101</v>
      </c>
      <c r="B55" s="13" t="s">
        <v>102</v>
      </c>
      <c r="C55" s="14">
        <v>5661.87</v>
      </c>
      <c r="D55" s="14">
        <v>14938</v>
      </c>
      <c r="E55" s="14">
        <v>10390</v>
      </c>
      <c r="F55" s="15">
        <f t="shared" si="0"/>
        <v>30989.87</v>
      </c>
    </row>
    <row r="56" spans="1:6" ht="12.75">
      <c r="A56" s="18" t="s">
        <v>103</v>
      </c>
      <c r="B56" s="13" t="s">
        <v>104</v>
      </c>
      <c r="C56" s="14">
        <v>3120.437</v>
      </c>
      <c r="D56" s="14">
        <v>3254.178</v>
      </c>
      <c r="E56" s="14">
        <v>6611.413</v>
      </c>
      <c r="F56" s="15">
        <f t="shared" si="0"/>
        <v>12986.027999999998</v>
      </c>
    </row>
    <row r="57" spans="1:6" ht="12.75">
      <c r="A57" s="18" t="s">
        <v>105</v>
      </c>
      <c r="B57" s="13" t="s">
        <v>106</v>
      </c>
      <c r="C57" s="14">
        <v>0</v>
      </c>
      <c r="D57" s="14">
        <v>3590.66</v>
      </c>
      <c r="E57" s="14">
        <v>11334.727</v>
      </c>
      <c r="F57" s="15">
        <f t="shared" si="0"/>
        <v>14925.387</v>
      </c>
    </row>
    <row r="58" spans="1:6" ht="12.75">
      <c r="A58" s="18" t="s">
        <v>107</v>
      </c>
      <c r="B58" s="13" t="s">
        <v>108</v>
      </c>
      <c r="C58" s="14">
        <v>1406.07</v>
      </c>
      <c r="D58" s="14">
        <v>2632.278</v>
      </c>
      <c r="E58" s="14">
        <v>8995.474</v>
      </c>
      <c r="F58" s="15">
        <f t="shared" si="0"/>
        <v>13033.822</v>
      </c>
    </row>
    <row r="59" spans="1:6" ht="12.75">
      <c r="A59" s="18" t="s">
        <v>109</v>
      </c>
      <c r="B59" s="13" t="s">
        <v>110</v>
      </c>
      <c r="C59" s="14">
        <v>521</v>
      </c>
      <c r="D59" s="14">
        <v>4941</v>
      </c>
      <c r="E59" s="14">
        <v>4012</v>
      </c>
      <c r="F59" s="15">
        <f t="shared" si="0"/>
        <v>9474</v>
      </c>
    </row>
    <row r="60" spans="1:6" ht="12.75">
      <c r="A60" s="18" t="s">
        <v>111</v>
      </c>
      <c r="B60" s="13" t="s">
        <v>112</v>
      </c>
      <c r="C60" s="14">
        <v>1862.91</v>
      </c>
      <c r="D60" s="14">
        <v>6265</v>
      </c>
      <c r="E60" s="14">
        <v>14854</v>
      </c>
      <c r="F60" s="15">
        <f t="shared" si="0"/>
        <v>22981.91</v>
      </c>
    </row>
    <row r="61" spans="1:6" ht="12.75">
      <c r="A61" s="18" t="s">
        <v>113</v>
      </c>
      <c r="B61" s="13" t="s">
        <v>114</v>
      </c>
      <c r="C61" s="14">
        <v>4639.916</v>
      </c>
      <c r="D61" s="14">
        <v>5149.602</v>
      </c>
      <c r="E61" s="14">
        <v>10467.48</v>
      </c>
      <c r="F61" s="15">
        <f t="shared" si="0"/>
        <v>20256.998</v>
      </c>
    </row>
    <row r="62" spans="1:6" ht="12.75">
      <c r="A62" s="18" t="s">
        <v>115</v>
      </c>
      <c r="B62" s="13" t="s">
        <v>116</v>
      </c>
      <c r="C62" s="14">
        <v>0</v>
      </c>
      <c r="D62" s="14">
        <v>1418</v>
      </c>
      <c r="E62" s="14">
        <v>8094</v>
      </c>
      <c r="F62" s="15">
        <f t="shared" si="0"/>
        <v>9512</v>
      </c>
    </row>
    <row r="63" spans="1:6" ht="12.75">
      <c r="A63" s="18" t="s">
        <v>117</v>
      </c>
      <c r="B63" s="13" t="s">
        <v>118</v>
      </c>
      <c r="C63" s="14">
        <v>0</v>
      </c>
      <c r="D63" s="14">
        <v>2358.694</v>
      </c>
      <c r="E63" s="14">
        <v>2426.594</v>
      </c>
      <c r="F63" s="15">
        <f t="shared" si="0"/>
        <v>4785.2880000000005</v>
      </c>
    </row>
    <row r="64" spans="1:6" ht="12.75">
      <c r="A64" s="18" t="s">
        <v>119</v>
      </c>
      <c r="B64" s="13" t="s">
        <v>120</v>
      </c>
      <c r="C64" s="14"/>
      <c r="D64" s="14">
        <v>2247</v>
      </c>
      <c r="E64" s="14">
        <v>1929</v>
      </c>
      <c r="F64" s="15">
        <f t="shared" si="0"/>
        <v>4176</v>
      </c>
    </row>
    <row r="65" spans="1:6" ht="12.75">
      <c r="A65" s="18" t="s">
        <v>121</v>
      </c>
      <c r="B65" s="13" t="s">
        <v>122</v>
      </c>
      <c r="C65" s="14">
        <v>0</v>
      </c>
      <c r="D65" s="14">
        <v>590.817</v>
      </c>
      <c r="E65" s="14">
        <v>9350.697</v>
      </c>
      <c r="F65" s="15">
        <f t="shared" si="0"/>
        <v>9941.514</v>
      </c>
    </row>
    <row r="66" spans="1:6" ht="12.75">
      <c r="A66" s="16" t="s">
        <v>123</v>
      </c>
      <c r="B66" s="13" t="s">
        <v>124</v>
      </c>
      <c r="C66" s="14">
        <v>0</v>
      </c>
      <c r="D66" s="14">
        <v>1511.44</v>
      </c>
      <c r="E66" s="14">
        <v>9240.777</v>
      </c>
      <c r="F66" s="15">
        <f t="shared" si="0"/>
        <v>10752.217</v>
      </c>
    </row>
    <row r="67" spans="1:6" ht="12.75">
      <c r="A67" s="18" t="s">
        <v>125</v>
      </c>
      <c r="B67" s="13" t="s">
        <v>126</v>
      </c>
      <c r="C67" s="14">
        <v>0</v>
      </c>
      <c r="D67" s="14">
        <v>1114.09</v>
      </c>
      <c r="E67" s="14">
        <v>14436.309</v>
      </c>
      <c r="F67" s="15">
        <f t="shared" si="0"/>
        <v>15550.399</v>
      </c>
    </row>
    <row r="68" spans="1:6" ht="12.75">
      <c r="A68" s="18" t="s">
        <v>127</v>
      </c>
      <c r="B68" s="13" t="s">
        <v>128</v>
      </c>
      <c r="C68" s="14"/>
      <c r="D68" s="14">
        <v>33.2</v>
      </c>
      <c r="E68" s="14">
        <v>8462.074</v>
      </c>
      <c r="F68" s="15">
        <f t="shared" si="0"/>
        <v>8495.274000000001</v>
      </c>
    </row>
    <row r="69" spans="1:6" ht="12.75">
      <c r="A69" s="18" t="s">
        <v>129</v>
      </c>
      <c r="B69" s="13" t="s">
        <v>130</v>
      </c>
      <c r="C69" s="14">
        <v>3593</v>
      </c>
      <c r="D69" s="14">
        <v>2887</v>
      </c>
      <c r="E69" s="14">
        <v>4244</v>
      </c>
      <c r="F69" s="15">
        <f t="shared" si="0"/>
        <v>10724</v>
      </c>
    </row>
    <row r="70" spans="1:6" ht="12.75">
      <c r="A70" s="18" t="s">
        <v>131</v>
      </c>
      <c r="B70" s="13" t="s">
        <v>132</v>
      </c>
      <c r="C70" s="14">
        <v>0</v>
      </c>
      <c r="D70" s="14">
        <v>728.76</v>
      </c>
      <c r="E70" s="14">
        <v>1117</v>
      </c>
      <c r="F70" s="15">
        <f t="shared" si="0"/>
        <v>1845.76</v>
      </c>
    </row>
    <row r="71" spans="1:6" ht="12.75">
      <c r="A71" s="18" t="s">
        <v>133</v>
      </c>
      <c r="B71" s="13" t="s">
        <v>134</v>
      </c>
      <c r="C71" s="14">
        <v>1027</v>
      </c>
      <c r="D71" s="14">
        <v>2449</v>
      </c>
      <c r="E71" s="14">
        <v>1810</v>
      </c>
      <c r="F71" s="15">
        <f aca="true" t="shared" si="1" ref="F71:F134">SUM(C71:E71)</f>
        <v>5286</v>
      </c>
    </row>
    <row r="72" spans="1:6" ht="12.75">
      <c r="A72" s="18" t="s">
        <v>135</v>
      </c>
      <c r="B72" s="13" t="s">
        <v>136</v>
      </c>
      <c r="C72" s="14">
        <v>0</v>
      </c>
      <c r="D72" s="14">
        <v>547.904</v>
      </c>
      <c r="E72" s="14">
        <v>2386.542</v>
      </c>
      <c r="F72" s="15">
        <f t="shared" si="1"/>
        <v>2934.446</v>
      </c>
    </row>
    <row r="73" spans="1:6" ht="12.75">
      <c r="A73" s="18" t="s">
        <v>137</v>
      </c>
      <c r="B73" s="13" t="s">
        <v>138</v>
      </c>
      <c r="C73" s="14">
        <v>965.9</v>
      </c>
      <c r="D73" s="14">
        <v>1370.72</v>
      </c>
      <c r="E73" s="14">
        <v>2910.275</v>
      </c>
      <c r="F73" s="15">
        <f t="shared" si="1"/>
        <v>5246.895</v>
      </c>
    </row>
    <row r="74" spans="1:6" ht="12.75">
      <c r="A74" s="18" t="s">
        <v>139</v>
      </c>
      <c r="B74" s="13" t="s">
        <v>140</v>
      </c>
      <c r="C74" s="14"/>
      <c r="D74" s="14">
        <v>246.045</v>
      </c>
      <c r="E74" s="14">
        <v>996.335</v>
      </c>
      <c r="F74" s="15">
        <f t="shared" si="1"/>
        <v>1242.38</v>
      </c>
    </row>
    <row r="75" spans="1:6" ht="12.75">
      <c r="A75" s="18" t="s">
        <v>141</v>
      </c>
      <c r="B75" s="13" t="s">
        <v>142</v>
      </c>
      <c r="C75" s="14">
        <v>1625.739</v>
      </c>
      <c r="D75" s="14">
        <v>4706.029</v>
      </c>
      <c r="E75" s="14">
        <v>7825.963</v>
      </c>
      <c r="F75" s="15">
        <f t="shared" si="1"/>
        <v>14157.731</v>
      </c>
    </row>
    <row r="76" spans="1:6" ht="12.75">
      <c r="A76" s="8" t="s">
        <v>143</v>
      </c>
      <c r="B76" s="13" t="s">
        <v>144</v>
      </c>
      <c r="C76" s="14"/>
      <c r="D76" s="14"/>
      <c r="E76" s="14">
        <v>27.137</v>
      </c>
      <c r="F76" s="15">
        <f t="shared" si="1"/>
        <v>27.137</v>
      </c>
    </row>
    <row r="77" spans="1:6" ht="12.75">
      <c r="A77" s="18" t="s">
        <v>145</v>
      </c>
      <c r="B77" s="13" t="s">
        <v>146</v>
      </c>
      <c r="C77" s="14">
        <v>1977.61</v>
      </c>
      <c r="D77" s="14">
        <v>391.727</v>
      </c>
      <c r="E77" s="14">
        <v>2104.982</v>
      </c>
      <c r="F77" s="15">
        <f t="shared" si="1"/>
        <v>4474.3189999999995</v>
      </c>
    </row>
    <row r="78" spans="1:6" ht="12.75">
      <c r="A78" s="18" t="s">
        <v>147</v>
      </c>
      <c r="B78" s="13" t="s">
        <v>148</v>
      </c>
      <c r="C78" s="14">
        <v>197</v>
      </c>
      <c r="D78" s="14">
        <v>605</v>
      </c>
      <c r="E78" s="14">
        <v>340</v>
      </c>
      <c r="F78" s="15">
        <f t="shared" si="1"/>
        <v>1142</v>
      </c>
    </row>
    <row r="79" spans="1:6" ht="12.75">
      <c r="A79" s="18" t="s">
        <v>149</v>
      </c>
      <c r="B79" s="13" t="s">
        <v>150</v>
      </c>
      <c r="C79" s="14">
        <v>0</v>
      </c>
      <c r="D79" s="14">
        <v>842.348</v>
      </c>
      <c r="E79" s="14">
        <v>882.302</v>
      </c>
      <c r="F79" s="15">
        <f t="shared" si="1"/>
        <v>1724.65</v>
      </c>
    </row>
    <row r="80" spans="1:6" ht="12.75">
      <c r="A80" s="18" t="s">
        <v>151</v>
      </c>
      <c r="B80" s="13" t="s">
        <v>152</v>
      </c>
      <c r="C80" s="14">
        <v>0</v>
      </c>
      <c r="D80" s="14">
        <v>647</v>
      </c>
      <c r="E80" s="14">
        <v>3144</v>
      </c>
      <c r="F80" s="15">
        <f t="shared" si="1"/>
        <v>3791</v>
      </c>
    </row>
    <row r="81" spans="1:6" ht="12.75">
      <c r="A81" s="18" t="s">
        <v>153</v>
      </c>
      <c r="B81" s="13" t="s">
        <v>154</v>
      </c>
      <c r="C81" s="14">
        <v>0</v>
      </c>
      <c r="D81" s="14">
        <v>3107.045</v>
      </c>
      <c r="E81" s="14">
        <v>5977.755</v>
      </c>
      <c r="F81" s="15">
        <f t="shared" si="1"/>
        <v>9084.8</v>
      </c>
    </row>
    <row r="82" spans="1:6" ht="12.75">
      <c r="A82" s="18" t="s">
        <v>155</v>
      </c>
      <c r="B82" s="13" t="s">
        <v>156</v>
      </c>
      <c r="C82" s="14">
        <v>2105.15</v>
      </c>
      <c r="D82" s="14">
        <v>1361.129</v>
      </c>
      <c r="E82" s="14">
        <v>910.401</v>
      </c>
      <c r="F82" s="15">
        <f t="shared" si="1"/>
        <v>4376.68</v>
      </c>
    </row>
    <row r="83" spans="1:6" ht="12.75">
      <c r="A83" s="18" t="s">
        <v>157</v>
      </c>
      <c r="B83" s="13" t="s">
        <v>158</v>
      </c>
      <c r="C83" s="14">
        <v>1804.489</v>
      </c>
      <c r="D83" s="14">
        <v>3078.67</v>
      </c>
      <c r="E83" s="14">
        <v>2263.47</v>
      </c>
      <c r="F83" s="15">
        <f t="shared" si="1"/>
        <v>7146.628999999999</v>
      </c>
    </row>
    <row r="84" spans="1:6" ht="12.75">
      <c r="A84" s="18" t="s">
        <v>159</v>
      </c>
      <c r="B84" s="13" t="s">
        <v>160</v>
      </c>
      <c r="C84" s="14">
        <v>0</v>
      </c>
      <c r="D84" s="14">
        <v>0</v>
      </c>
      <c r="E84" s="14">
        <v>144</v>
      </c>
      <c r="F84" s="15">
        <f t="shared" si="1"/>
        <v>144</v>
      </c>
    </row>
    <row r="85" spans="1:6" ht="12.75">
      <c r="A85" s="18" t="s">
        <v>161</v>
      </c>
      <c r="B85" s="13" t="s">
        <v>162</v>
      </c>
      <c r="C85" s="14">
        <v>1918</v>
      </c>
      <c r="D85" s="14">
        <v>2367</v>
      </c>
      <c r="E85" s="14">
        <v>3723</v>
      </c>
      <c r="F85" s="15">
        <f t="shared" si="1"/>
        <v>8008</v>
      </c>
    </row>
    <row r="86" spans="1:6" ht="12.75">
      <c r="A86" s="18" t="s">
        <v>163</v>
      </c>
      <c r="B86" s="13" t="s">
        <v>164</v>
      </c>
      <c r="C86" s="14">
        <v>0</v>
      </c>
      <c r="D86" s="14">
        <v>755.61</v>
      </c>
      <c r="E86" s="14">
        <v>3307.026</v>
      </c>
      <c r="F86" s="15">
        <f t="shared" si="1"/>
        <v>4062.636</v>
      </c>
    </row>
    <row r="87" spans="1:6" ht="12.75">
      <c r="A87" s="16" t="s">
        <v>165</v>
      </c>
      <c r="B87" s="13" t="s">
        <v>166</v>
      </c>
      <c r="C87" s="14"/>
      <c r="D87" s="14">
        <v>1.21</v>
      </c>
      <c r="E87" s="14">
        <f>217.65+534.92</f>
        <v>752.5699999999999</v>
      </c>
      <c r="F87" s="15">
        <f t="shared" si="1"/>
        <v>753.78</v>
      </c>
    </row>
    <row r="88" spans="1:6" ht="12.75">
      <c r="A88" s="18" t="s">
        <v>167</v>
      </c>
      <c r="B88" s="13" t="s">
        <v>168</v>
      </c>
      <c r="C88" s="14">
        <v>0</v>
      </c>
      <c r="D88" s="14">
        <v>40</v>
      </c>
      <c r="E88" s="14">
        <v>1450.99</v>
      </c>
      <c r="F88" s="15">
        <f t="shared" si="1"/>
        <v>1490.99</v>
      </c>
    </row>
    <row r="89" spans="1:6" ht="12.75">
      <c r="A89" s="18" t="s">
        <v>169</v>
      </c>
      <c r="B89" s="13" t="s">
        <v>170</v>
      </c>
      <c r="C89" s="14">
        <v>0</v>
      </c>
      <c r="D89" s="14">
        <v>644.386</v>
      </c>
      <c r="E89" s="14">
        <v>430.448</v>
      </c>
      <c r="F89" s="15">
        <f t="shared" si="1"/>
        <v>1074.8339999999998</v>
      </c>
    </row>
    <row r="90" spans="1:6" ht="12.75">
      <c r="A90" s="18" t="s">
        <v>171</v>
      </c>
      <c r="B90" s="13" t="s">
        <v>172</v>
      </c>
      <c r="C90" s="14">
        <v>0</v>
      </c>
      <c r="D90" s="14">
        <v>191.866</v>
      </c>
      <c r="E90" s="14">
        <v>645.577</v>
      </c>
      <c r="F90" s="15">
        <f t="shared" si="1"/>
        <v>837.443</v>
      </c>
    </row>
    <row r="91" spans="1:6" ht="12.75">
      <c r="A91" s="18" t="s">
        <v>173</v>
      </c>
      <c r="B91" s="13" t="s">
        <v>174</v>
      </c>
      <c r="C91" s="14">
        <v>0</v>
      </c>
      <c r="D91" s="14">
        <v>565.54</v>
      </c>
      <c r="E91" s="14">
        <v>272.395</v>
      </c>
      <c r="F91" s="15">
        <f t="shared" si="1"/>
        <v>837.935</v>
      </c>
    </row>
    <row r="92" spans="1:6" ht="12.75">
      <c r="A92" s="18" t="s">
        <v>175</v>
      </c>
      <c r="B92" s="13" t="s">
        <v>176</v>
      </c>
      <c r="C92" s="14">
        <v>0</v>
      </c>
      <c r="D92" s="14"/>
      <c r="E92" s="14">
        <v>592</v>
      </c>
      <c r="F92" s="15">
        <f t="shared" si="1"/>
        <v>592</v>
      </c>
    </row>
    <row r="93" spans="1:6" ht="12.75">
      <c r="A93" s="18" t="s">
        <v>177</v>
      </c>
      <c r="B93" s="13" t="s">
        <v>178</v>
      </c>
      <c r="C93" s="14"/>
      <c r="D93" s="14"/>
      <c r="E93" s="14"/>
      <c r="F93" s="15">
        <f t="shared" si="1"/>
        <v>0</v>
      </c>
    </row>
    <row r="94" spans="1:6" ht="12.75">
      <c r="A94" s="18" t="s">
        <v>179</v>
      </c>
      <c r="B94" s="13" t="s">
        <v>180</v>
      </c>
      <c r="C94" s="14">
        <v>0</v>
      </c>
      <c r="D94" s="14">
        <v>0</v>
      </c>
      <c r="E94" s="14">
        <v>0</v>
      </c>
      <c r="F94" s="15">
        <f t="shared" si="1"/>
        <v>0</v>
      </c>
    </row>
    <row r="95" spans="1:6" ht="12.75">
      <c r="A95" s="8" t="s">
        <v>181</v>
      </c>
      <c r="B95" s="13" t="s">
        <v>182</v>
      </c>
      <c r="C95" s="14">
        <v>0</v>
      </c>
      <c r="D95" s="14">
        <v>0</v>
      </c>
      <c r="E95" s="14">
        <v>0</v>
      </c>
      <c r="F95" s="15">
        <f t="shared" si="1"/>
        <v>0</v>
      </c>
    </row>
    <row r="96" spans="1:6" ht="12.75">
      <c r="A96" s="8" t="s">
        <v>183</v>
      </c>
      <c r="B96" s="13" t="s">
        <v>184</v>
      </c>
      <c r="C96" s="14">
        <v>0</v>
      </c>
      <c r="D96" s="14">
        <v>0</v>
      </c>
      <c r="E96" s="14">
        <v>0</v>
      </c>
      <c r="F96" s="15">
        <f t="shared" si="1"/>
        <v>0</v>
      </c>
    </row>
    <row r="97" spans="1:6" ht="12.75">
      <c r="A97" s="8" t="s">
        <v>185</v>
      </c>
      <c r="B97" s="13" t="s">
        <v>186</v>
      </c>
      <c r="C97" s="14">
        <v>0</v>
      </c>
      <c r="D97" s="14">
        <v>0</v>
      </c>
      <c r="E97" s="14">
        <v>0</v>
      </c>
      <c r="F97" s="15">
        <f t="shared" si="1"/>
        <v>0</v>
      </c>
    </row>
    <row r="98" spans="1:6" ht="12.75">
      <c r="A98" s="8" t="s">
        <v>187</v>
      </c>
      <c r="B98" s="13" t="s">
        <v>188</v>
      </c>
      <c r="C98" s="14"/>
      <c r="D98" s="14"/>
      <c r="E98" s="14"/>
      <c r="F98" s="15">
        <f t="shared" si="1"/>
        <v>0</v>
      </c>
    </row>
    <row r="99" spans="1:6" ht="12.75">
      <c r="A99" s="8" t="s">
        <v>189</v>
      </c>
      <c r="B99" s="13" t="s">
        <v>190</v>
      </c>
      <c r="C99" s="14">
        <v>0</v>
      </c>
      <c r="D99" s="14">
        <v>0</v>
      </c>
      <c r="E99" s="14">
        <v>0</v>
      </c>
      <c r="F99" s="15">
        <f t="shared" si="1"/>
        <v>0</v>
      </c>
    </row>
    <row r="100" spans="1:6" ht="12.75">
      <c r="A100" s="8" t="s">
        <v>191</v>
      </c>
      <c r="B100" s="13" t="s">
        <v>192</v>
      </c>
      <c r="C100" s="14"/>
      <c r="D100" s="14">
        <v>9.2</v>
      </c>
      <c r="E100" s="14">
        <v>397.635</v>
      </c>
      <c r="F100" s="15">
        <f t="shared" si="1"/>
        <v>406.835</v>
      </c>
    </row>
    <row r="101" spans="1:6" ht="12.75">
      <c r="A101" s="18" t="s">
        <v>193</v>
      </c>
      <c r="B101" s="13" t="s">
        <v>194</v>
      </c>
      <c r="C101" s="14"/>
      <c r="D101" s="14">
        <v>169.202</v>
      </c>
      <c r="E101" s="14">
        <v>277.559</v>
      </c>
      <c r="F101" s="15">
        <f t="shared" si="1"/>
        <v>446.761</v>
      </c>
    </row>
    <row r="102" spans="1:6" ht="12.75">
      <c r="A102" s="18" t="s">
        <v>195</v>
      </c>
      <c r="B102" s="13" t="s">
        <v>196</v>
      </c>
      <c r="C102" s="14"/>
      <c r="D102" s="14">
        <v>83.195</v>
      </c>
      <c r="E102" s="14">
        <v>277.023</v>
      </c>
      <c r="F102" s="15">
        <f t="shared" si="1"/>
        <v>360.218</v>
      </c>
    </row>
    <row r="103" spans="1:6" ht="12.75">
      <c r="A103" s="18" t="s">
        <v>197</v>
      </c>
      <c r="B103" s="13" t="s">
        <v>198</v>
      </c>
      <c r="C103" s="14">
        <v>0</v>
      </c>
      <c r="D103" s="14">
        <v>0</v>
      </c>
      <c r="E103" s="14">
        <v>0</v>
      </c>
      <c r="F103" s="15">
        <f t="shared" si="1"/>
        <v>0</v>
      </c>
    </row>
    <row r="104" spans="1:6" ht="12.75">
      <c r="A104" s="18" t="s">
        <v>199</v>
      </c>
      <c r="B104" s="13" t="s">
        <v>200</v>
      </c>
      <c r="C104" s="14">
        <v>0</v>
      </c>
      <c r="D104" s="14">
        <v>337.927</v>
      </c>
      <c r="E104" s="14">
        <v>24.294</v>
      </c>
      <c r="F104" s="15">
        <f t="shared" si="1"/>
        <v>362.221</v>
      </c>
    </row>
    <row r="105" spans="1:6" ht="12.75">
      <c r="A105" s="18" t="s">
        <v>201</v>
      </c>
      <c r="B105" s="13" t="s">
        <v>202</v>
      </c>
      <c r="C105" s="14">
        <v>0</v>
      </c>
      <c r="D105" s="14">
        <v>0</v>
      </c>
      <c r="E105" s="14">
        <v>0</v>
      </c>
      <c r="F105" s="15">
        <f t="shared" si="1"/>
        <v>0</v>
      </c>
    </row>
    <row r="106" spans="1:6" ht="12.75">
      <c r="A106" s="18" t="s">
        <v>203</v>
      </c>
      <c r="B106" s="13" t="s">
        <v>204</v>
      </c>
      <c r="C106" s="14">
        <v>0</v>
      </c>
      <c r="D106" s="14">
        <v>0</v>
      </c>
      <c r="E106" s="14">
        <v>72.586</v>
      </c>
      <c r="F106" s="15">
        <f t="shared" si="1"/>
        <v>72.586</v>
      </c>
    </row>
    <row r="107" spans="1:6" ht="12.75">
      <c r="A107" s="18" t="s">
        <v>205</v>
      </c>
      <c r="B107" s="13" t="s">
        <v>206</v>
      </c>
      <c r="C107" s="14">
        <v>0</v>
      </c>
      <c r="D107" s="14">
        <v>0</v>
      </c>
      <c r="E107" s="14">
        <v>588</v>
      </c>
      <c r="F107" s="15">
        <f t="shared" si="1"/>
        <v>588</v>
      </c>
    </row>
    <row r="108" spans="1:6" ht="12.75">
      <c r="A108" s="18" t="s">
        <v>207</v>
      </c>
      <c r="B108" s="13" t="s">
        <v>208</v>
      </c>
      <c r="C108" s="14"/>
      <c r="D108" s="14">
        <v>68.152</v>
      </c>
      <c r="E108" s="14">
        <v>399.996</v>
      </c>
      <c r="F108" s="15">
        <f t="shared" si="1"/>
        <v>468.14799999999997</v>
      </c>
    </row>
    <row r="109" spans="1:6" ht="12.75">
      <c r="A109" s="8" t="s">
        <v>209</v>
      </c>
      <c r="B109" s="13" t="s">
        <v>210</v>
      </c>
      <c r="C109" s="14"/>
      <c r="D109" s="14"/>
      <c r="E109" s="14">
        <v>68</v>
      </c>
      <c r="F109" s="15">
        <f t="shared" si="1"/>
        <v>68</v>
      </c>
    </row>
    <row r="110" spans="1:6" ht="12.75">
      <c r="A110" s="18" t="s">
        <v>211</v>
      </c>
      <c r="B110" s="13" t="s">
        <v>212</v>
      </c>
      <c r="C110" s="14"/>
      <c r="D110" s="14"/>
      <c r="E110" s="14">
        <v>2713</v>
      </c>
      <c r="F110" s="15">
        <f t="shared" si="1"/>
        <v>2713</v>
      </c>
    </row>
    <row r="111" spans="1:6" ht="12.75">
      <c r="A111" s="18" t="s">
        <v>213</v>
      </c>
      <c r="B111" s="13" t="s">
        <v>214</v>
      </c>
      <c r="C111" s="14">
        <v>0</v>
      </c>
      <c r="D111" s="14">
        <v>3234.821</v>
      </c>
      <c r="E111" s="14">
        <v>3595.063</v>
      </c>
      <c r="F111" s="15">
        <f t="shared" si="1"/>
        <v>6829.884</v>
      </c>
    </row>
    <row r="112" spans="1:6" ht="12.75">
      <c r="A112" s="16" t="s">
        <v>215</v>
      </c>
      <c r="B112" s="13" t="s">
        <v>216</v>
      </c>
      <c r="C112" s="14">
        <v>0</v>
      </c>
      <c r="D112" s="14">
        <v>0</v>
      </c>
      <c r="E112" s="14">
        <v>0</v>
      </c>
      <c r="F112" s="15">
        <f t="shared" si="1"/>
        <v>0</v>
      </c>
    </row>
    <row r="113" spans="1:6" ht="12.75">
      <c r="A113" s="18" t="s">
        <v>217</v>
      </c>
      <c r="B113" s="13" t="s">
        <v>218</v>
      </c>
      <c r="C113" s="14"/>
      <c r="D113" s="14"/>
      <c r="E113" s="14">
        <v>35</v>
      </c>
      <c r="F113" s="15">
        <f t="shared" si="1"/>
        <v>35</v>
      </c>
    </row>
    <row r="114" spans="1:6" ht="12.75">
      <c r="A114" s="18" t="s">
        <v>219</v>
      </c>
      <c r="B114" s="13" t="s">
        <v>220</v>
      </c>
      <c r="C114" s="14"/>
      <c r="D114" s="14">
        <v>345.311</v>
      </c>
      <c r="E114" s="14">
        <v>452.221</v>
      </c>
      <c r="F114" s="15">
        <f t="shared" si="1"/>
        <v>797.5319999999999</v>
      </c>
    </row>
    <row r="115" spans="1:6" ht="12.75">
      <c r="A115" s="18" t="s">
        <v>221</v>
      </c>
      <c r="B115" s="13" t="s">
        <v>222</v>
      </c>
      <c r="C115" s="14"/>
      <c r="D115" s="14"/>
      <c r="E115" s="14">
        <v>172.766</v>
      </c>
      <c r="F115" s="15">
        <f t="shared" si="1"/>
        <v>172.766</v>
      </c>
    </row>
    <row r="116" spans="1:6" ht="12.75">
      <c r="A116" s="18"/>
      <c r="B116" s="13" t="s">
        <v>223</v>
      </c>
      <c r="C116" s="14"/>
      <c r="D116" s="14"/>
      <c r="E116" s="14">
        <v>58</v>
      </c>
      <c r="F116" s="15">
        <f t="shared" si="1"/>
        <v>58</v>
      </c>
    </row>
    <row r="117" spans="1:6" ht="12.75">
      <c r="A117" s="18" t="s">
        <v>224</v>
      </c>
      <c r="B117" s="13" t="s">
        <v>225</v>
      </c>
      <c r="C117" s="14"/>
      <c r="D117" s="14"/>
      <c r="E117" s="14">
        <v>75</v>
      </c>
      <c r="F117" s="15">
        <f t="shared" si="1"/>
        <v>75</v>
      </c>
    </row>
    <row r="118" spans="1:6" ht="12.75">
      <c r="A118" s="18" t="s">
        <v>226</v>
      </c>
      <c r="B118" s="13" t="s">
        <v>227</v>
      </c>
      <c r="C118" s="14"/>
      <c r="D118" s="14"/>
      <c r="E118" s="14">
        <v>131</v>
      </c>
      <c r="F118" s="15">
        <f t="shared" si="1"/>
        <v>131</v>
      </c>
    </row>
    <row r="119" spans="1:6" ht="12.75">
      <c r="A119" s="18" t="s">
        <v>228</v>
      </c>
      <c r="B119" s="13" t="s">
        <v>229</v>
      </c>
      <c r="C119" s="14">
        <v>0</v>
      </c>
      <c r="D119" s="14">
        <v>0</v>
      </c>
      <c r="E119" s="14">
        <v>2860.509</v>
      </c>
      <c r="F119" s="15">
        <f t="shared" si="1"/>
        <v>2860.509</v>
      </c>
    </row>
    <row r="120" spans="1:6" ht="12.75">
      <c r="A120" s="18" t="s">
        <v>230</v>
      </c>
      <c r="B120" s="13" t="s">
        <v>231</v>
      </c>
      <c r="C120" s="14">
        <v>0</v>
      </c>
      <c r="D120" s="14">
        <v>0</v>
      </c>
      <c r="E120" s="14">
        <v>0</v>
      </c>
      <c r="F120" s="15">
        <f t="shared" si="1"/>
        <v>0</v>
      </c>
    </row>
    <row r="121" spans="1:6" ht="12.75">
      <c r="A121" s="16" t="s">
        <v>232</v>
      </c>
      <c r="B121" s="13" t="s">
        <v>233</v>
      </c>
      <c r="C121" s="14">
        <v>0</v>
      </c>
      <c r="D121" s="14">
        <v>215</v>
      </c>
      <c r="E121" s="14">
        <v>4572</v>
      </c>
      <c r="F121" s="15">
        <f t="shared" si="1"/>
        <v>4787</v>
      </c>
    </row>
    <row r="122" spans="1:6" ht="12.75">
      <c r="A122" s="18" t="s">
        <v>234</v>
      </c>
      <c r="B122" s="13" t="s">
        <v>235</v>
      </c>
      <c r="C122" s="14"/>
      <c r="D122" s="14"/>
      <c r="E122" s="14">
        <v>187.1166</v>
      </c>
      <c r="F122" s="15">
        <f t="shared" si="1"/>
        <v>187.1166</v>
      </c>
    </row>
    <row r="123" spans="1:6" ht="12.75">
      <c r="A123" s="18" t="s">
        <v>236</v>
      </c>
      <c r="B123" s="13" t="s">
        <v>237</v>
      </c>
      <c r="C123" s="14">
        <v>0</v>
      </c>
      <c r="D123" s="14">
        <v>53</v>
      </c>
      <c r="E123" s="14">
        <v>606</v>
      </c>
      <c r="F123" s="15">
        <f t="shared" si="1"/>
        <v>659</v>
      </c>
    </row>
    <row r="124" spans="1:6" ht="12.75">
      <c r="A124" s="18" t="s">
        <v>238</v>
      </c>
      <c r="B124" s="13" t="s">
        <v>239</v>
      </c>
      <c r="C124" s="14">
        <v>0</v>
      </c>
      <c r="D124" s="14">
        <v>274</v>
      </c>
      <c r="E124" s="14">
        <v>415</v>
      </c>
      <c r="F124" s="15">
        <f t="shared" si="1"/>
        <v>689</v>
      </c>
    </row>
    <row r="125" spans="1:6" ht="12.75">
      <c r="A125" s="18" t="s">
        <v>240</v>
      </c>
      <c r="B125" s="13" t="s">
        <v>241</v>
      </c>
      <c r="C125" s="14">
        <v>0</v>
      </c>
      <c r="D125" s="14">
        <v>102</v>
      </c>
      <c r="E125" s="14">
        <v>204</v>
      </c>
      <c r="F125" s="15">
        <f t="shared" si="1"/>
        <v>306</v>
      </c>
    </row>
    <row r="126" spans="1:6" ht="12.75">
      <c r="A126" s="18" t="s">
        <v>242</v>
      </c>
      <c r="B126" s="13" t="s">
        <v>243</v>
      </c>
      <c r="C126" s="14"/>
      <c r="D126" s="14"/>
      <c r="E126" s="14">
        <v>66.789</v>
      </c>
      <c r="F126" s="15">
        <f t="shared" si="1"/>
        <v>66.789</v>
      </c>
    </row>
    <row r="127" spans="1:6" ht="12.75">
      <c r="A127" s="20" t="s">
        <v>244</v>
      </c>
      <c r="B127" s="21" t="s">
        <v>245</v>
      </c>
      <c r="C127" s="22">
        <v>0</v>
      </c>
      <c r="D127" s="22">
        <v>110</v>
      </c>
      <c r="E127" s="22">
        <v>703</v>
      </c>
      <c r="F127" s="15">
        <f t="shared" si="1"/>
        <v>813</v>
      </c>
    </row>
    <row r="128" spans="1:6" ht="12.75">
      <c r="A128" s="18" t="s">
        <v>246</v>
      </c>
      <c r="B128" s="13" t="s">
        <v>247</v>
      </c>
      <c r="C128" s="14"/>
      <c r="D128" s="14">
        <v>755</v>
      </c>
      <c r="E128" s="14">
        <v>521</v>
      </c>
      <c r="F128" s="15">
        <f t="shared" si="1"/>
        <v>1276</v>
      </c>
    </row>
    <row r="129" spans="1:6" ht="12.75">
      <c r="A129" s="18" t="s">
        <v>248</v>
      </c>
      <c r="B129" s="13" t="s">
        <v>249</v>
      </c>
      <c r="C129" s="14"/>
      <c r="D129" s="14"/>
      <c r="E129" s="14"/>
      <c r="F129" s="15">
        <f t="shared" si="1"/>
        <v>0</v>
      </c>
    </row>
    <row r="130" spans="1:6" ht="12.75">
      <c r="A130" s="18" t="s">
        <v>250</v>
      </c>
      <c r="B130" s="13" t="s">
        <v>251</v>
      </c>
      <c r="C130" s="14">
        <v>0</v>
      </c>
      <c r="D130" s="14">
        <v>262.7</v>
      </c>
      <c r="E130" s="14">
        <v>392.1</v>
      </c>
      <c r="F130" s="15">
        <f t="shared" si="1"/>
        <v>654.8</v>
      </c>
    </row>
    <row r="131" spans="1:6" ht="12.75">
      <c r="A131" s="18" t="s">
        <v>252</v>
      </c>
      <c r="B131" s="13" t="s">
        <v>253</v>
      </c>
      <c r="C131" s="14"/>
      <c r="D131" s="14"/>
      <c r="E131" s="14">
        <v>261</v>
      </c>
      <c r="F131" s="15">
        <f t="shared" si="1"/>
        <v>261</v>
      </c>
    </row>
    <row r="132" spans="1:6" ht="12.75">
      <c r="A132" s="18" t="s">
        <v>254</v>
      </c>
      <c r="B132" s="13" t="s">
        <v>255</v>
      </c>
      <c r="C132" s="23"/>
      <c r="D132" s="14"/>
      <c r="E132" s="14"/>
      <c r="F132" s="15">
        <f t="shared" si="1"/>
        <v>0</v>
      </c>
    </row>
    <row r="133" spans="1:6" ht="12.75">
      <c r="A133" s="18" t="s">
        <v>256</v>
      </c>
      <c r="B133" s="13" t="s">
        <v>257</v>
      </c>
      <c r="C133" s="14"/>
      <c r="D133" s="14"/>
      <c r="E133" s="14">
        <v>16.664</v>
      </c>
      <c r="F133" s="15">
        <f t="shared" si="1"/>
        <v>16.664</v>
      </c>
    </row>
    <row r="134" spans="1:6" ht="12.75">
      <c r="A134" s="18" t="s">
        <v>258</v>
      </c>
      <c r="B134" s="13" t="s">
        <v>259</v>
      </c>
      <c r="C134" s="14">
        <v>0</v>
      </c>
      <c r="D134" s="14">
        <v>44</v>
      </c>
      <c r="E134" s="14">
        <v>516</v>
      </c>
      <c r="F134" s="15">
        <f t="shared" si="1"/>
        <v>560</v>
      </c>
    </row>
    <row r="135" spans="1:6" ht="12.75">
      <c r="A135" s="8" t="s">
        <v>260</v>
      </c>
      <c r="B135" s="13" t="s">
        <v>261</v>
      </c>
      <c r="C135" s="14">
        <v>0</v>
      </c>
      <c r="D135" s="14">
        <v>1233.352</v>
      </c>
      <c r="E135" s="14">
        <v>7230.622</v>
      </c>
      <c r="F135" s="15">
        <f aca="true" t="shared" si="2" ref="F135:F158">SUM(C135:E135)</f>
        <v>8463.974</v>
      </c>
    </row>
    <row r="136" spans="1:6" ht="12.75">
      <c r="A136" s="18" t="s">
        <v>262</v>
      </c>
      <c r="B136" s="13" t="s">
        <v>263</v>
      </c>
      <c r="C136" s="14"/>
      <c r="D136" s="14"/>
      <c r="E136" s="14">
        <v>2397.109</v>
      </c>
      <c r="F136" s="15">
        <f t="shared" si="2"/>
        <v>2397.109</v>
      </c>
    </row>
    <row r="137" spans="1:6" ht="12.75">
      <c r="A137" s="18" t="s">
        <v>264</v>
      </c>
      <c r="B137" s="13" t="s">
        <v>265</v>
      </c>
      <c r="C137" s="14"/>
      <c r="D137" s="14"/>
      <c r="E137" s="14">
        <v>1922.802</v>
      </c>
      <c r="F137" s="15">
        <f t="shared" si="2"/>
        <v>1922.802</v>
      </c>
    </row>
    <row r="138" spans="1:6" ht="12.75">
      <c r="A138" s="18" t="s">
        <v>266</v>
      </c>
      <c r="B138" s="13" t="s">
        <v>267</v>
      </c>
      <c r="C138" s="14"/>
      <c r="D138" s="14">
        <v>967.398</v>
      </c>
      <c r="E138" s="14">
        <v>1593.093</v>
      </c>
      <c r="F138" s="15">
        <f t="shared" si="2"/>
        <v>2560.491</v>
      </c>
    </row>
    <row r="139" spans="1:6" ht="12.75">
      <c r="A139" s="18" t="s">
        <v>268</v>
      </c>
      <c r="B139" s="13" t="s">
        <v>269</v>
      </c>
      <c r="C139" s="14">
        <v>0</v>
      </c>
      <c r="D139" s="14">
        <v>0</v>
      </c>
      <c r="E139" s="14">
        <v>880.012</v>
      </c>
      <c r="F139" s="15">
        <f t="shared" si="2"/>
        <v>880.012</v>
      </c>
    </row>
    <row r="140" spans="1:6" ht="12.75">
      <c r="A140" s="18" t="s">
        <v>270</v>
      </c>
      <c r="B140" s="13" t="s">
        <v>271</v>
      </c>
      <c r="C140" s="14"/>
      <c r="D140" s="24"/>
      <c r="E140" s="14">
        <v>813.987</v>
      </c>
      <c r="F140" s="15">
        <f t="shared" si="2"/>
        <v>813.987</v>
      </c>
    </row>
    <row r="141" spans="1:6" ht="12.75">
      <c r="A141" s="8" t="s">
        <v>272</v>
      </c>
      <c r="B141" s="13" t="s">
        <v>273</v>
      </c>
      <c r="C141" s="14"/>
      <c r="D141" s="14"/>
      <c r="E141" s="14">
        <v>41.26</v>
      </c>
      <c r="F141" s="15">
        <f t="shared" si="2"/>
        <v>41.26</v>
      </c>
    </row>
    <row r="142" spans="1:6" ht="12.75">
      <c r="A142" s="18" t="s">
        <v>274</v>
      </c>
      <c r="B142" s="13" t="s">
        <v>275</v>
      </c>
      <c r="C142" s="14">
        <v>0</v>
      </c>
      <c r="D142" s="14">
        <v>3948.004</v>
      </c>
      <c r="E142" s="14">
        <v>13868.246</v>
      </c>
      <c r="F142" s="15">
        <f t="shared" si="2"/>
        <v>17816.25</v>
      </c>
    </row>
    <row r="143" spans="1:6" ht="12.75">
      <c r="A143" s="25" t="s">
        <v>276</v>
      </c>
      <c r="B143" s="26" t="s">
        <v>277</v>
      </c>
      <c r="C143" s="14">
        <v>0</v>
      </c>
      <c r="D143" s="14">
        <v>0</v>
      </c>
      <c r="E143" s="14">
        <v>0</v>
      </c>
      <c r="F143" s="15">
        <f t="shared" si="2"/>
        <v>0</v>
      </c>
    </row>
    <row r="144" spans="1:6" ht="12.75">
      <c r="A144" s="8" t="s">
        <v>278</v>
      </c>
      <c r="B144" s="13" t="s">
        <v>279</v>
      </c>
      <c r="C144" s="14">
        <v>0</v>
      </c>
      <c r="D144" s="14">
        <v>0</v>
      </c>
      <c r="E144" s="14">
        <v>0</v>
      </c>
      <c r="F144" s="15">
        <f t="shared" si="2"/>
        <v>0</v>
      </c>
    </row>
    <row r="145" spans="1:6" ht="12.75">
      <c r="A145" s="8" t="s">
        <v>276</v>
      </c>
      <c r="B145" s="13" t="s">
        <v>280</v>
      </c>
      <c r="C145" s="14">
        <v>0</v>
      </c>
      <c r="D145" s="14">
        <v>0</v>
      </c>
      <c r="E145" s="14">
        <v>0</v>
      </c>
      <c r="F145" s="15">
        <f t="shared" si="2"/>
        <v>0</v>
      </c>
    </row>
    <row r="146" spans="1:6" ht="12.75">
      <c r="A146" s="8" t="s">
        <v>278</v>
      </c>
      <c r="B146" s="13" t="s">
        <v>281</v>
      </c>
      <c r="C146" s="14">
        <v>0</v>
      </c>
      <c r="D146" s="14">
        <v>0</v>
      </c>
      <c r="E146" s="14">
        <v>25.443</v>
      </c>
      <c r="F146" s="15">
        <f t="shared" si="2"/>
        <v>25.443</v>
      </c>
    </row>
    <row r="147" spans="1:6" ht="12.75">
      <c r="A147" s="8" t="s">
        <v>278</v>
      </c>
      <c r="B147" s="13" t="s">
        <v>282</v>
      </c>
      <c r="C147" s="14"/>
      <c r="D147" s="14">
        <v>53.082</v>
      </c>
      <c r="E147" s="14">
        <v>1155.14</v>
      </c>
      <c r="F147" s="15">
        <f t="shared" si="2"/>
        <v>1208.2220000000002</v>
      </c>
    </row>
    <row r="148" spans="1:6" ht="12.75">
      <c r="A148" s="8"/>
      <c r="B148" s="13" t="s">
        <v>283</v>
      </c>
      <c r="C148" s="14">
        <v>0</v>
      </c>
      <c r="D148" s="14">
        <v>1249</v>
      </c>
      <c r="E148" s="14">
        <v>1081</v>
      </c>
      <c r="F148" s="15">
        <f t="shared" si="2"/>
        <v>2330</v>
      </c>
    </row>
    <row r="149" spans="1:6" ht="12.75">
      <c r="A149" s="8" t="s">
        <v>278</v>
      </c>
      <c r="B149" s="13" t="s">
        <v>284</v>
      </c>
      <c r="C149" s="14">
        <v>0</v>
      </c>
      <c r="D149" s="14">
        <v>0</v>
      </c>
      <c r="E149" s="14">
        <v>0</v>
      </c>
      <c r="F149" s="15">
        <f t="shared" si="2"/>
        <v>0</v>
      </c>
    </row>
    <row r="150" spans="1:6" ht="12.75">
      <c r="A150" s="8" t="s">
        <v>278</v>
      </c>
      <c r="B150" s="13" t="s">
        <v>285</v>
      </c>
      <c r="C150" s="14">
        <v>0</v>
      </c>
      <c r="D150" s="14">
        <v>0</v>
      </c>
      <c r="E150" s="14">
        <v>0</v>
      </c>
      <c r="F150" s="15">
        <f t="shared" si="2"/>
        <v>0</v>
      </c>
    </row>
    <row r="151" spans="1:6" ht="12.75">
      <c r="A151" s="8" t="s">
        <v>278</v>
      </c>
      <c r="B151" s="13" t="s">
        <v>286</v>
      </c>
      <c r="C151" s="14">
        <v>0</v>
      </c>
      <c r="D151" s="14">
        <v>278.121</v>
      </c>
      <c r="E151" s="14">
        <v>427</v>
      </c>
      <c r="F151" s="15">
        <f t="shared" si="2"/>
        <v>705.121</v>
      </c>
    </row>
    <row r="152" spans="1:6" ht="12.75">
      <c r="A152" s="8" t="s">
        <v>278</v>
      </c>
      <c r="B152" s="13" t="s">
        <v>287</v>
      </c>
      <c r="C152" s="14">
        <v>0</v>
      </c>
      <c r="D152" s="14">
        <v>0</v>
      </c>
      <c r="E152" s="14">
        <v>0</v>
      </c>
      <c r="F152" s="15">
        <f t="shared" si="2"/>
        <v>0</v>
      </c>
    </row>
    <row r="153" spans="1:6" ht="12.75">
      <c r="A153" s="8" t="s">
        <v>278</v>
      </c>
      <c r="B153" s="13" t="s">
        <v>288</v>
      </c>
      <c r="C153" s="14"/>
      <c r="D153" s="14"/>
      <c r="E153" s="14">
        <v>903</v>
      </c>
      <c r="F153" s="15">
        <f t="shared" si="2"/>
        <v>903</v>
      </c>
    </row>
    <row r="154" spans="1:6" ht="12.75">
      <c r="A154" s="8" t="s">
        <v>278</v>
      </c>
      <c r="B154" s="13" t="s">
        <v>289</v>
      </c>
      <c r="C154" s="14"/>
      <c r="D154" s="14">
        <v>14</v>
      </c>
      <c r="E154" s="14">
        <v>271</v>
      </c>
      <c r="F154" s="15">
        <f t="shared" si="2"/>
        <v>285</v>
      </c>
    </row>
    <row r="155" spans="1:6" ht="12.75">
      <c r="A155" s="8" t="s">
        <v>278</v>
      </c>
      <c r="B155" s="13" t="s">
        <v>290</v>
      </c>
      <c r="C155" s="14"/>
      <c r="D155" s="14"/>
      <c r="E155" s="14">
        <v>267.844</v>
      </c>
      <c r="F155" s="15">
        <f t="shared" si="2"/>
        <v>267.844</v>
      </c>
    </row>
    <row r="156" spans="1:6" ht="12.75">
      <c r="A156" s="8"/>
      <c r="B156" s="13" t="s">
        <v>291</v>
      </c>
      <c r="C156" s="14">
        <v>0</v>
      </c>
      <c r="D156" s="14">
        <v>0</v>
      </c>
      <c r="E156" s="14">
        <v>0</v>
      </c>
      <c r="F156" s="15">
        <f t="shared" si="2"/>
        <v>0</v>
      </c>
    </row>
    <row r="157" spans="1:6" ht="12.75">
      <c r="A157" s="8"/>
      <c r="B157" s="13" t="s">
        <v>292</v>
      </c>
      <c r="C157" s="14"/>
      <c r="D157" s="14"/>
      <c r="E157" s="14">
        <v>5.537</v>
      </c>
      <c r="F157" s="15">
        <f t="shared" si="2"/>
        <v>5.537</v>
      </c>
    </row>
    <row r="158" spans="1:6" ht="12.75">
      <c r="A158" s="8"/>
      <c r="B158" s="13" t="s">
        <v>293</v>
      </c>
      <c r="C158" s="14">
        <v>0</v>
      </c>
      <c r="D158" s="14">
        <v>0</v>
      </c>
      <c r="E158" s="14">
        <v>0</v>
      </c>
      <c r="F158" s="15">
        <f t="shared" si="2"/>
        <v>0</v>
      </c>
    </row>
    <row r="159" spans="1:6" ht="12.75">
      <c r="A159" s="8"/>
      <c r="B159" s="27" t="s">
        <v>294</v>
      </c>
      <c r="C159" s="24">
        <f>SUM(C7:C158)</f>
        <v>207793.767</v>
      </c>
      <c r="D159" s="24">
        <f>SUM(D7:D158)</f>
        <v>865414.6969999999</v>
      </c>
      <c r="E159" s="24">
        <f>SUM(E7:E158)</f>
        <v>2356439.0916</v>
      </c>
      <c r="F159" s="28">
        <f>SUM(F7:F158)</f>
        <v>3429647.5556000005</v>
      </c>
    </row>
    <row r="160" spans="1:6" ht="12.75">
      <c r="A160" s="29"/>
      <c r="B160" s="30" t="s">
        <v>295</v>
      </c>
      <c r="C160" s="31">
        <f>+C159/$F$159</f>
        <v>0.060587498753541004</v>
      </c>
      <c r="D160" s="31">
        <f>+D159/$F$159</f>
        <v>0.25233341997107916</v>
      </c>
      <c r="E160" s="31">
        <f>+E159/$F$159</f>
        <v>0.6870790812753796</v>
      </c>
      <c r="F160" s="32">
        <f>+F159/$F$159</f>
        <v>1</v>
      </c>
    </row>
    <row r="161" spans="1:6" ht="13.5" thickBot="1">
      <c r="A161" s="33"/>
      <c r="B161" s="34" t="s">
        <v>296</v>
      </c>
      <c r="C161" s="35">
        <v>205458.228</v>
      </c>
      <c r="D161" s="35">
        <f>+C161+D159</f>
        <v>1070872.9249999998</v>
      </c>
      <c r="E161" s="35">
        <f>+D161+E159</f>
        <v>3427312.0165999997</v>
      </c>
      <c r="F161" s="36"/>
    </row>
  </sheetData>
  <mergeCells count="1"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2001-05-07T12:42:19Z</dcterms:created>
  <dcterms:modified xsi:type="dcterms:W3CDTF">2001-05-07T12:42:43Z</dcterms:modified>
  <cp:category/>
  <cp:version/>
  <cp:contentType/>
  <cp:contentStatus/>
</cp:coreProperties>
</file>