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90" windowWidth="11340" windowHeight="2865" activeTab="0"/>
  </bookViews>
  <sheets>
    <sheet name="skupiny" sheetId="1" r:id="rId1"/>
  </sheets>
  <definedNames>
    <definedName name="_Regression_Int" localSheetId="0" hidden="1">1</definedName>
    <definedName name="_xlnm.Print_Area" localSheetId="0">'skupiny'!$A$1:$K$50</definedName>
    <definedName name="Oblast_tisku_MI" localSheetId="0">'skupiny'!$A$1:$K$50</definedName>
  </definedNames>
  <calcPr fullCalcOnLoad="1"/>
</workbook>
</file>

<file path=xl/sharedStrings.xml><?xml version="1.0" encoding="utf-8"?>
<sst xmlns="http://schemas.openxmlformats.org/spreadsheetml/2006/main" count="68" uniqueCount="25">
  <si>
    <t>rok 2001</t>
  </si>
  <si>
    <t>rok 2000</t>
  </si>
  <si>
    <t>rozdiel zistených trestných činov</t>
  </si>
  <si>
    <t>rozdiel objasnených trestných činov</t>
  </si>
  <si>
    <t>rozdiel % obj. TČ (% podielu páchateľov)</t>
  </si>
  <si>
    <t>zistené TČ</t>
  </si>
  <si>
    <t>obj. TČ</t>
  </si>
  <si>
    <t>% obj.</t>
  </si>
  <si>
    <t>Celková kriminalita</t>
  </si>
  <si>
    <t>Slov. rep.</t>
  </si>
  <si>
    <t>Recidivisti</t>
  </si>
  <si>
    <t>Mládež</t>
  </si>
  <si>
    <t>Škody v tis. Sk</t>
  </si>
  <si>
    <t>Ekonomická kriminalita</t>
  </si>
  <si>
    <t>Násilná kriminalita</t>
  </si>
  <si>
    <t>Majetková kriminalita</t>
  </si>
  <si>
    <t>Mravnostná kriminalita</t>
  </si>
  <si>
    <t>Vraždy</t>
  </si>
  <si>
    <t>Lúpeže</t>
  </si>
  <si>
    <t>Znásilnenia</t>
  </si>
  <si>
    <t>Krádeže vlámaním</t>
  </si>
  <si>
    <t>Krádeže vlámaním do bytov</t>
  </si>
  <si>
    <t>Krádeže motorových vozidiel</t>
  </si>
  <si>
    <t>Legenda : Percento objasnenosti u sledovaných skupín páchateľov vyjadruje ich podiel na objasnenej trestnej činnosti.</t>
  </si>
  <si>
    <t xml:space="preserve">                 V tabuľke je uvedená kriminalita zistená útvarmi PZ, Zborom väzenskej a justičnej stráže SR, colnými orgánmi, Vojenskou políciou Armády SR a Železničnou políciou.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</si>
</sst>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sz val="10"/>
      <name val="Times New Roman CE"/>
      <family val="1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6" fillId="0" borderId="0" xfId="22" applyFont="1">
      <alignment/>
      <protection/>
    </xf>
    <xf numFmtId="0" fontId="0" fillId="0" borderId="0" xfId="22" applyFont="1">
      <alignment/>
      <protection/>
    </xf>
    <xf numFmtId="0" fontId="4" fillId="0" borderId="0" xfId="22" applyFont="1" applyFill="1">
      <alignment/>
      <protection/>
    </xf>
    <xf numFmtId="0" fontId="0" fillId="1" borderId="1" xfId="22" applyFont="1" applyFill="1" applyBorder="1">
      <alignment/>
      <protection/>
    </xf>
    <xf numFmtId="0" fontId="0" fillId="1" borderId="2" xfId="22" applyFont="1" applyFill="1" applyBorder="1">
      <alignment/>
      <protection/>
    </xf>
    <xf numFmtId="0" fontId="0" fillId="1" borderId="3" xfId="22" applyFont="1" applyFill="1" applyBorder="1">
      <alignment/>
      <protection/>
    </xf>
    <xf numFmtId="0" fontId="0" fillId="1" borderId="0" xfId="22" applyFont="1" applyFill="1">
      <alignment/>
      <protection/>
    </xf>
    <xf numFmtId="0" fontId="6" fillId="0" borderId="4" xfId="22" applyFont="1" applyFill="1" applyBorder="1" applyAlignment="1" applyProtection="1">
      <alignment horizontal="center"/>
      <protection/>
    </xf>
    <xf numFmtId="0" fontId="6" fillId="0" borderId="5" xfId="22" applyFont="1" applyFill="1" applyBorder="1" applyAlignment="1" applyProtection="1">
      <alignment horizontal="center"/>
      <protection/>
    </xf>
    <xf numFmtId="0" fontId="6" fillId="0" borderId="6" xfId="22" applyFont="1" applyFill="1" applyBorder="1" applyAlignment="1" applyProtection="1">
      <alignment horizontal="center"/>
      <protection/>
    </xf>
    <xf numFmtId="0" fontId="6" fillId="0" borderId="1" xfId="22" applyFont="1" applyFill="1" applyBorder="1" applyAlignment="1" applyProtection="1">
      <alignment vertical="center"/>
      <protection/>
    </xf>
    <xf numFmtId="0" fontId="6" fillId="2" borderId="1" xfId="22" applyFont="1" applyFill="1" applyBorder="1" applyAlignment="1" applyProtection="1">
      <alignment horizontal="center" vertical="center"/>
      <protection locked="0"/>
    </xf>
    <xf numFmtId="0" fontId="6" fillId="2" borderId="7" xfId="22" applyFont="1" applyFill="1" applyBorder="1" applyAlignment="1" applyProtection="1">
      <alignment horizontal="center" vertical="center"/>
      <protection locked="0"/>
    </xf>
    <xf numFmtId="176" fontId="6" fillId="0" borderId="7" xfId="22" applyNumberFormat="1" applyFont="1" applyFill="1" applyBorder="1" applyAlignment="1" applyProtection="1">
      <alignment horizontal="center" vertical="center"/>
      <protection/>
    </xf>
    <xf numFmtId="0" fontId="6" fillId="0" borderId="1" xfId="22" applyFont="1" applyFill="1" applyBorder="1" applyAlignment="1" applyProtection="1">
      <alignment horizontal="center" vertical="center"/>
      <protection/>
    </xf>
    <xf numFmtId="0" fontId="6" fillId="0" borderId="7" xfId="22" applyFont="1" applyFill="1" applyBorder="1" applyAlignment="1" applyProtection="1">
      <alignment horizontal="center" vertical="center"/>
      <protection/>
    </xf>
    <xf numFmtId="176" fontId="6" fillId="0" borderId="8" xfId="22" applyNumberFormat="1" applyFont="1" applyFill="1" applyBorder="1" applyAlignment="1" applyProtection="1">
      <alignment horizontal="center" vertical="center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6" fillId="3" borderId="9" xfId="22" applyFont="1" applyFill="1" applyBorder="1" applyAlignment="1" applyProtection="1">
      <alignment horizontal="center" vertical="center"/>
      <protection locked="0"/>
    </xf>
    <xf numFmtId="0" fontId="6" fillId="2" borderId="10" xfId="22" applyFont="1" applyFill="1" applyBorder="1" applyAlignment="1" applyProtection="1">
      <alignment horizontal="center" vertical="center"/>
      <protection locked="0"/>
    </xf>
    <xf numFmtId="176" fontId="6" fillId="0" borderId="10" xfId="22" applyNumberFormat="1" applyFont="1" applyFill="1" applyBorder="1" applyAlignment="1" applyProtection="1">
      <alignment horizontal="center" vertical="center"/>
      <protection/>
    </xf>
    <xf numFmtId="0" fontId="6" fillId="1" borderId="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 applyProtection="1">
      <alignment horizontal="center" vertical="center"/>
      <protection/>
    </xf>
    <xf numFmtId="176" fontId="6" fillId="0" borderId="11" xfId="22" applyNumberFormat="1" applyFont="1" applyFill="1" applyBorder="1" applyAlignment="1" applyProtection="1">
      <alignment horizontal="center" vertical="center"/>
      <protection/>
    </xf>
    <xf numFmtId="3" fontId="6" fillId="0" borderId="10" xfId="22" applyNumberFormat="1" applyFont="1" applyFill="1" applyBorder="1" applyAlignment="1" applyProtection="1">
      <alignment horizontal="center" vertical="center"/>
      <protection/>
    </xf>
    <xf numFmtId="176" fontId="6" fillId="1" borderId="11" xfId="22" applyNumberFormat="1" applyFont="1" applyFill="1" applyBorder="1" applyAlignment="1" applyProtection="1">
      <alignment horizontal="center" vertical="center"/>
      <protection/>
    </xf>
    <xf numFmtId="0" fontId="0" fillId="0" borderId="2" xfId="22" applyFont="1" applyFill="1" applyBorder="1">
      <alignment/>
      <protection/>
    </xf>
    <xf numFmtId="0" fontId="6" fillId="0" borderId="0" xfId="22" applyFont="1" applyFill="1" applyAlignment="1" applyProtection="1">
      <alignment vertical="center"/>
      <protection/>
    </xf>
    <xf numFmtId="0" fontId="6" fillId="0" borderId="0" xfId="22" applyFont="1" applyFill="1" applyProtection="1">
      <alignment/>
      <protection/>
    </xf>
    <xf numFmtId="0" fontId="6" fillId="0" borderId="0" xfId="22" applyFont="1" applyFill="1">
      <alignment/>
      <protection/>
    </xf>
    <xf numFmtId="0" fontId="6" fillId="0" borderId="4" xfId="22" applyFont="1" applyFill="1" applyBorder="1" applyAlignment="1" applyProtection="1">
      <alignment horizontal="center" vertical="center"/>
      <protection/>
    </xf>
    <xf numFmtId="0" fontId="6" fillId="0" borderId="12" xfId="22" applyFont="1" applyFill="1" applyBorder="1" applyAlignment="1" applyProtection="1">
      <alignment horizontal="center" vertical="center"/>
      <protection/>
    </xf>
    <xf numFmtId="3" fontId="6" fillId="2" borderId="5" xfId="22" applyNumberFormat="1" applyFont="1" applyFill="1" applyBorder="1" applyAlignment="1" applyProtection="1">
      <alignment horizontal="center" vertical="center"/>
      <protection locked="0"/>
    </xf>
    <xf numFmtId="3" fontId="6" fillId="2" borderId="13" xfId="22" applyNumberFormat="1" applyFont="1" applyFill="1" applyBorder="1" applyAlignment="1" applyProtection="1">
      <alignment horizontal="center" vertical="center"/>
      <protection locked="0"/>
    </xf>
    <xf numFmtId="1" fontId="6" fillId="2" borderId="5" xfId="22" applyNumberFormat="1" applyFont="1" applyFill="1" applyBorder="1" applyAlignment="1" applyProtection="1">
      <alignment horizontal="center" vertical="center"/>
      <protection locked="0"/>
    </xf>
    <xf numFmtId="1" fontId="6" fillId="2" borderId="13" xfId="22" applyNumberFormat="1" applyFont="1" applyFill="1" applyBorder="1" applyAlignment="1" applyProtection="1">
      <alignment horizontal="center" vertical="center"/>
      <protection locked="0"/>
    </xf>
    <xf numFmtId="0" fontId="0" fillId="0" borderId="14" xfId="22" applyFont="1" applyFill="1" applyBorder="1" applyAlignment="1" applyProtection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0" fontId="2" fillId="0" borderId="16" xfId="20" applyFont="1" applyBorder="1" applyAlignment="1">
      <alignment horizontal="center" vertical="center" wrapText="1"/>
      <protection/>
    </xf>
    <xf numFmtId="0" fontId="6" fillId="0" borderId="17" xfId="22" applyFont="1" applyFill="1" applyBorder="1" applyAlignment="1" applyProtection="1">
      <alignment horizontal="center" vertical="center" wrapText="1"/>
      <protection/>
    </xf>
    <xf numFmtId="0" fontId="6" fillId="0" borderId="18" xfId="22" applyFont="1" applyFill="1" applyBorder="1" applyAlignment="1" applyProtection="1">
      <alignment horizontal="center" vertical="center" wrapText="1"/>
      <protection/>
    </xf>
    <xf numFmtId="0" fontId="6" fillId="0" borderId="19" xfId="22" applyFont="1" applyFill="1" applyBorder="1" applyAlignment="1" applyProtection="1">
      <alignment horizontal="center" vertical="center" wrapText="1"/>
      <protection/>
    </xf>
    <xf numFmtId="0" fontId="2" fillId="0" borderId="20" xfId="20" applyFont="1" applyBorder="1" applyAlignment="1">
      <alignment horizontal="center" vertical="center" wrapText="1"/>
      <protection/>
    </xf>
    <xf numFmtId="0" fontId="6" fillId="0" borderId="8" xfId="22" applyFont="1" applyFill="1" applyBorder="1" applyAlignment="1" applyProtection="1">
      <alignment horizontal="center" vertical="center" wrapText="1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7" fillId="0" borderId="22" xfId="21" applyFont="1" applyFill="1" applyBorder="1" applyAlignment="1" applyProtection="1">
      <alignment horizontal="center" vertical="center" wrapText="1"/>
      <protection/>
    </xf>
    <xf numFmtId="0" fontId="7" fillId="0" borderId="23" xfId="21" applyFont="1" applyFill="1" applyBorder="1" applyAlignment="1" applyProtection="1">
      <alignment horizontal="center" vertical="center" wrapText="1"/>
      <protection/>
    </xf>
    <xf numFmtId="0" fontId="7" fillId="0" borderId="24" xfId="2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normální_OKR98MAJ" xfId="21"/>
    <cellStyle name="normální_ROM98MAJ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tabSelected="1" workbookViewId="0" topLeftCell="A26">
      <selection activeCell="A51" sqref="A51"/>
    </sheetView>
  </sheetViews>
  <sheetFormatPr defaultColWidth="11.00390625" defaultRowHeight="12.75"/>
  <cols>
    <col min="1" max="1" width="16.875" style="2" customWidth="1"/>
    <col min="2" max="2" width="8.00390625" style="2" customWidth="1"/>
    <col min="3" max="8" width="8.75390625" style="2" customWidth="1"/>
    <col min="9" max="11" width="13.875" style="2" customWidth="1"/>
    <col min="12" max="16384" width="11.00390625" style="2" customWidth="1"/>
  </cols>
  <sheetData>
    <row r="1" spans="1:11" ht="12.75" thickBot="1">
      <c r="A1" s="1"/>
      <c r="B1" s="1"/>
      <c r="C1" s="5"/>
      <c r="D1" s="5"/>
      <c r="E1" s="1"/>
      <c r="F1" s="1"/>
      <c r="G1" s="1"/>
      <c r="H1" s="1"/>
      <c r="I1" s="1"/>
      <c r="J1" s="1"/>
      <c r="K1" s="1"/>
    </row>
    <row r="2" spans="1:11" ht="13.5" customHeight="1" thickTop="1">
      <c r="A2" s="6"/>
      <c r="B2" s="7"/>
      <c r="C2" s="48" t="s">
        <v>0</v>
      </c>
      <c r="D2" s="49"/>
      <c r="E2" s="50"/>
      <c r="F2" s="48" t="s">
        <v>1</v>
      </c>
      <c r="G2" s="49"/>
      <c r="H2" s="50"/>
      <c r="I2" s="42" t="s">
        <v>2</v>
      </c>
      <c r="J2" s="44" t="s">
        <v>3</v>
      </c>
      <c r="K2" s="46" t="s">
        <v>4</v>
      </c>
    </row>
    <row r="3" spans="1:11" ht="13.5" thickBot="1">
      <c r="A3" s="8"/>
      <c r="B3" s="9"/>
      <c r="C3" s="10" t="s">
        <v>5</v>
      </c>
      <c r="D3" s="11" t="s">
        <v>6</v>
      </c>
      <c r="E3" s="12" t="s">
        <v>7</v>
      </c>
      <c r="F3" s="10" t="s">
        <v>5</v>
      </c>
      <c r="G3" s="11" t="s">
        <v>6</v>
      </c>
      <c r="H3" s="12" t="s">
        <v>7</v>
      </c>
      <c r="I3" s="43"/>
      <c r="J3" s="45"/>
      <c r="K3" s="47"/>
    </row>
    <row r="4" spans="1:11" ht="9.75" customHeight="1" thickTop="1">
      <c r="A4" s="39" t="s">
        <v>8</v>
      </c>
      <c r="B4" s="13" t="s">
        <v>9</v>
      </c>
      <c r="C4" s="14">
        <v>93053</v>
      </c>
      <c r="D4" s="15">
        <v>50818</v>
      </c>
      <c r="E4" s="16">
        <f>D4/(C4/100)</f>
        <v>54.61188784886033</v>
      </c>
      <c r="F4" s="14">
        <v>88817</v>
      </c>
      <c r="G4" s="15">
        <v>47107</v>
      </c>
      <c r="H4" s="16">
        <f>G4/(F4/100)</f>
        <v>53.03826970062038</v>
      </c>
      <c r="I4" s="17">
        <f>C4-F4</f>
        <v>4236</v>
      </c>
      <c r="J4" s="18">
        <f>D4-G4</f>
        <v>3711</v>
      </c>
      <c r="K4" s="19">
        <f>E4-H4</f>
        <v>1.5736181482399445</v>
      </c>
    </row>
    <row r="5" spans="1:11" ht="9.75" customHeight="1">
      <c r="A5" s="40"/>
      <c r="B5" s="20" t="s">
        <v>10</v>
      </c>
      <c r="C5" s="21"/>
      <c r="D5" s="22">
        <v>12324</v>
      </c>
      <c r="E5" s="23">
        <f>D5/(D4/100)</f>
        <v>24.251249557243497</v>
      </c>
      <c r="F5" s="24"/>
      <c r="G5" s="22">
        <v>11320</v>
      </c>
      <c r="H5" s="23">
        <f>G5/(G4/100)</f>
        <v>24.030398879147473</v>
      </c>
      <c r="I5" s="24"/>
      <c r="J5" s="25">
        <f>D5-G5</f>
        <v>1004</v>
      </c>
      <c r="K5" s="26">
        <f>E5-H5</f>
        <v>0.2208506780960242</v>
      </c>
    </row>
    <row r="6" spans="1:11" ht="9.75" customHeight="1">
      <c r="A6" s="40"/>
      <c r="B6" s="20" t="s">
        <v>11</v>
      </c>
      <c r="C6" s="21"/>
      <c r="D6" s="22">
        <v>9528</v>
      </c>
      <c r="E6" s="23">
        <f>D6/(D4/100)</f>
        <v>18.749262072494</v>
      </c>
      <c r="F6" s="24"/>
      <c r="G6" s="22">
        <v>9724</v>
      </c>
      <c r="H6" s="23">
        <f>G6/(G4/100)</f>
        <v>20.64236737639841</v>
      </c>
      <c r="I6" s="24"/>
      <c r="J6" s="25">
        <f>D6-G6</f>
        <v>-196</v>
      </c>
      <c r="K6" s="26">
        <f>E6-H6</f>
        <v>-1.893105303904413</v>
      </c>
    </row>
    <row r="7" spans="1:11" ht="9.75" customHeight="1" thickBot="1">
      <c r="A7" s="41"/>
      <c r="B7" s="33" t="s">
        <v>12</v>
      </c>
      <c r="C7" s="34"/>
      <c r="D7" s="35">
        <v>12205359</v>
      </c>
      <c r="E7" s="36"/>
      <c r="F7" s="24"/>
      <c r="G7" s="35">
        <v>18467405</v>
      </c>
      <c r="H7" s="36"/>
      <c r="I7" s="24"/>
      <c r="J7" s="27">
        <f aca="true" t="shared" si="0" ref="J7:J47">D7-G7</f>
        <v>-6262046</v>
      </c>
      <c r="K7" s="28"/>
    </row>
    <row r="8" spans="1:11" ht="9.75" customHeight="1" thickTop="1">
      <c r="A8" s="39" t="s">
        <v>13</v>
      </c>
      <c r="B8" s="13" t="s">
        <v>9</v>
      </c>
      <c r="C8" s="14">
        <v>7448</v>
      </c>
      <c r="D8" s="15">
        <v>5673</v>
      </c>
      <c r="E8" s="16">
        <f>D8/(C8/100)</f>
        <v>76.16809881847476</v>
      </c>
      <c r="F8" s="14">
        <v>6686</v>
      </c>
      <c r="G8" s="15">
        <v>4972</v>
      </c>
      <c r="H8" s="16">
        <f>G8/(F8/100)</f>
        <v>74.36434340412804</v>
      </c>
      <c r="I8" s="17">
        <f>C8-F8</f>
        <v>762</v>
      </c>
      <c r="J8" s="18">
        <f t="shared" si="0"/>
        <v>701</v>
      </c>
      <c r="K8" s="19">
        <f>E8-H8</f>
        <v>1.8037554143467247</v>
      </c>
    </row>
    <row r="9" spans="1:11" ht="9.75" customHeight="1">
      <c r="A9" s="40"/>
      <c r="B9" s="20" t="s">
        <v>10</v>
      </c>
      <c r="C9" s="21"/>
      <c r="D9" s="22">
        <v>1024</v>
      </c>
      <c r="E9" s="23">
        <f>D9/(D8/100)</f>
        <v>18.05041424290499</v>
      </c>
      <c r="F9" s="24"/>
      <c r="G9" s="22">
        <v>807</v>
      </c>
      <c r="H9" s="23">
        <f>G9/(G8/100)</f>
        <v>16.230893000804507</v>
      </c>
      <c r="I9" s="24"/>
      <c r="J9" s="25">
        <f t="shared" si="0"/>
        <v>217</v>
      </c>
      <c r="K9" s="26">
        <f>E9-H9</f>
        <v>1.8195212421004818</v>
      </c>
    </row>
    <row r="10" spans="1:11" ht="9.75" customHeight="1">
      <c r="A10" s="40"/>
      <c r="B10" s="20" t="s">
        <v>11</v>
      </c>
      <c r="C10" s="21"/>
      <c r="D10" s="22">
        <v>121</v>
      </c>
      <c r="E10" s="23">
        <f>D10/(D8/100)</f>
        <v>2.132910276749515</v>
      </c>
      <c r="F10" s="24"/>
      <c r="G10" s="22">
        <v>104</v>
      </c>
      <c r="H10" s="23">
        <f>G10/(G8/100)</f>
        <v>2.091713596138375</v>
      </c>
      <c r="I10" s="24"/>
      <c r="J10" s="25">
        <f t="shared" si="0"/>
        <v>17</v>
      </c>
      <c r="K10" s="26">
        <f>E10-H10</f>
        <v>0.041196680611140124</v>
      </c>
    </row>
    <row r="11" spans="1:11" ht="9.75" customHeight="1" thickBot="1">
      <c r="A11" s="41"/>
      <c r="B11" s="33" t="s">
        <v>12</v>
      </c>
      <c r="C11" s="34"/>
      <c r="D11" s="35">
        <v>8000967</v>
      </c>
      <c r="E11" s="36"/>
      <c r="F11" s="24"/>
      <c r="G11" s="35">
        <v>14087024</v>
      </c>
      <c r="H11" s="36"/>
      <c r="I11" s="24"/>
      <c r="J11" s="27">
        <f t="shared" si="0"/>
        <v>-6086057</v>
      </c>
      <c r="K11" s="28"/>
    </row>
    <row r="12" spans="1:11" ht="9.75" customHeight="1" thickTop="1">
      <c r="A12" s="39" t="s">
        <v>14</v>
      </c>
      <c r="B12" s="13" t="s">
        <v>9</v>
      </c>
      <c r="C12" s="14">
        <v>14450</v>
      </c>
      <c r="D12" s="15">
        <v>13192</v>
      </c>
      <c r="E12" s="16">
        <f>D12/(C12/100)</f>
        <v>91.29411764705883</v>
      </c>
      <c r="F12" s="14">
        <v>13459</v>
      </c>
      <c r="G12" s="15">
        <v>12228</v>
      </c>
      <c r="H12" s="16">
        <f>G12/(F12/100)</f>
        <v>90.85370384129578</v>
      </c>
      <c r="I12" s="17">
        <f>C12-F12</f>
        <v>991</v>
      </c>
      <c r="J12" s="18">
        <f t="shared" si="0"/>
        <v>964</v>
      </c>
      <c r="K12" s="19">
        <f>E12-H12</f>
        <v>0.44041380576304334</v>
      </c>
    </row>
    <row r="13" spans="1:11" ht="9.75" customHeight="1">
      <c r="A13" s="40"/>
      <c r="B13" s="20" t="s">
        <v>10</v>
      </c>
      <c r="C13" s="21"/>
      <c r="D13" s="22">
        <v>2851</v>
      </c>
      <c r="E13" s="23">
        <f>D13/(D12/100)</f>
        <v>21.611582777440876</v>
      </c>
      <c r="F13" s="24"/>
      <c r="G13" s="22">
        <v>2489</v>
      </c>
      <c r="H13" s="23">
        <f>G13/(G12/100)</f>
        <v>20.354923127248938</v>
      </c>
      <c r="I13" s="24"/>
      <c r="J13" s="25">
        <f t="shared" si="0"/>
        <v>362</v>
      </c>
      <c r="K13" s="26">
        <f>E13-H13</f>
        <v>1.2566596501919385</v>
      </c>
    </row>
    <row r="14" spans="1:11" ht="9.75" customHeight="1">
      <c r="A14" s="40"/>
      <c r="B14" s="20" t="s">
        <v>11</v>
      </c>
      <c r="C14" s="21"/>
      <c r="D14" s="22">
        <v>1779</v>
      </c>
      <c r="E14" s="23">
        <f>D14/(D12/100)</f>
        <v>13.485445724681627</v>
      </c>
      <c r="F14" s="24"/>
      <c r="G14" s="22">
        <v>1721</v>
      </c>
      <c r="H14" s="23">
        <f>G14/(G12/100)</f>
        <v>14.074255806346091</v>
      </c>
      <c r="I14" s="24"/>
      <c r="J14" s="25">
        <f t="shared" si="0"/>
        <v>58</v>
      </c>
      <c r="K14" s="26">
        <f>E14-H14</f>
        <v>-0.5888100816644641</v>
      </c>
    </row>
    <row r="15" spans="1:11" ht="9.75" customHeight="1" thickBot="1">
      <c r="A15" s="41"/>
      <c r="B15" s="33" t="s">
        <v>12</v>
      </c>
      <c r="C15" s="34"/>
      <c r="D15" s="35">
        <v>110118</v>
      </c>
      <c r="E15" s="36"/>
      <c r="F15" s="24"/>
      <c r="G15" s="35">
        <v>98263</v>
      </c>
      <c r="H15" s="36"/>
      <c r="I15" s="24"/>
      <c r="J15" s="27">
        <f t="shared" si="0"/>
        <v>11855</v>
      </c>
      <c r="K15" s="28"/>
    </row>
    <row r="16" spans="1:11" ht="9.75" customHeight="1" thickTop="1">
      <c r="A16" s="39" t="s">
        <v>15</v>
      </c>
      <c r="B16" s="13" t="s">
        <v>9</v>
      </c>
      <c r="C16" s="14">
        <v>54022</v>
      </c>
      <c r="D16" s="15">
        <v>16370</v>
      </c>
      <c r="E16" s="16">
        <f>D16/(C16/100)</f>
        <v>30.30246936433305</v>
      </c>
      <c r="F16" s="14">
        <v>52923</v>
      </c>
      <c r="G16" s="15">
        <v>15660</v>
      </c>
      <c r="H16" s="16">
        <f>G16/(F16/100)</f>
        <v>29.59015928802222</v>
      </c>
      <c r="I16" s="17">
        <f>C16-F16</f>
        <v>1099</v>
      </c>
      <c r="J16" s="18">
        <f t="shared" si="0"/>
        <v>710</v>
      </c>
      <c r="K16" s="19">
        <f>E16-H16</f>
        <v>0.7123100763108283</v>
      </c>
    </row>
    <row r="17" spans="1:11" ht="9.75" customHeight="1">
      <c r="A17" s="40"/>
      <c r="B17" s="20" t="s">
        <v>10</v>
      </c>
      <c r="C17" s="21"/>
      <c r="D17" s="22">
        <v>5270</v>
      </c>
      <c r="E17" s="23">
        <f>D17/(D16/100)</f>
        <v>32.1930360415394</v>
      </c>
      <c r="F17" s="24"/>
      <c r="G17" s="22">
        <v>5019</v>
      </c>
      <c r="H17" s="23">
        <f>G17/(G16/100)</f>
        <v>32.04980842911878</v>
      </c>
      <c r="I17" s="24"/>
      <c r="J17" s="25">
        <f t="shared" si="0"/>
        <v>251</v>
      </c>
      <c r="K17" s="26">
        <f>E17-H17</f>
        <v>0.14322761242062398</v>
      </c>
    </row>
    <row r="18" spans="1:11" ht="9.75" customHeight="1">
      <c r="A18" s="40"/>
      <c r="B18" s="20" t="s">
        <v>11</v>
      </c>
      <c r="C18" s="21"/>
      <c r="D18" s="22">
        <v>6551</v>
      </c>
      <c r="E18" s="23">
        <f>D18/(D16/100)</f>
        <v>40.018326206475265</v>
      </c>
      <c r="F18" s="24"/>
      <c r="G18" s="22">
        <v>6714</v>
      </c>
      <c r="H18" s="23">
        <f>G18/(G16/100)</f>
        <v>42.87356321839081</v>
      </c>
      <c r="I18" s="24"/>
      <c r="J18" s="25">
        <f t="shared" si="0"/>
        <v>-163</v>
      </c>
      <c r="K18" s="26">
        <f>E18-H18</f>
        <v>-2.8552370119155412</v>
      </c>
    </row>
    <row r="19" spans="1:11" ht="9.75" customHeight="1" thickBot="1">
      <c r="A19" s="41"/>
      <c r="B19" s="33" t="s">
        <v>12</v>
      </c>
      <c r="C19" s="34"/>
      <c r="D19" s="35">
        <v>3712522</v>
      </c>
      <c r="E19" s="36"/>
      <c r="F19" s="24"/>
      <c r="G19" s="35">
        <v>3746461</v>
      </c>
      <c r="H19" s="36"/>
      <c r="I19" s="24"/>
      <c r="J19" s="27">
        <f t="shared" si="0"/>
        <v>-33939</v>
      </c>
      <c r="K19" s="28"/>
    </row>
    <row r="20" spans="1:11" ht="9.75" customHeight="1" thickTop="1">
      <c r="A20" s="39" t="s">
        <v>16</v>
      </c>
      <c r="B20" s="13" t="s">
        <v>9</v>
      </c>
      <c r="C20" s="14">
        <v>756</v>
      </c>
      <c r="D20" s="15">
        <v>723</v>
      </c>
      <c r="E20" s="16">
        <f>D20/(C20/100)</f>
        <v>95.63492063492065</v>
      </c>
      <c r="F20" s="14">
        <v>783</v>
      </c>
      <c r="G20" s="15">
        <v>750</v>
      </c>
      <c r="H20" s="16">
        <f>G20/(F20/100)</f>
        <v>95.78544061302682</v>
      </c>
      <c r="I20" s="17">
        <f>C20-F20</f>
        <v>-27</v>
      </c>
      <c r="J20" s="18">
        <f t="shared" si="0"/>
        <v>-27</v>
      </c>
      <c r="K20" s="19">
        <f>E20-H20</f>
        <v>-0.1505199781061748</v>
      </c>
    </row>
    <row r="21" spans="1:11" ht="9.75" customHeight="1">
      <c r="A21" s="40"/>
      <c r="B21" s="20" t="s">
        <v>10</v>
      </c>
      <c r="C21" s="21"/>
      <c r="D21" s="22">
        <v>137</v>
      </c>
      <c r="E21" s="23">
        <f>D21/(D20/100)</f>
        <v>18.948824343015215</v>
      </c>
      <c r="F21" s="24"/>
      <c r="G21" s="22">
        <v>163</v>
      </c>
      <c r="H21" s="23">
        <f>G21/(G20/100)</f>
        <v>21.733333333333334</v>
      </c>
      <c r="I21" s="24"/>
      <c r="J21" s="25">
        <f t="shared" si="0"/>
        <v>-26</v>
      </c>
      <c r="K21" s="26">
        <f>E21-H21</f>
        <v>-2.7845089903181197</v>
      </c>
    </row>
    <row r="22" spans="1:11" ht="9.75" customHeight="1">
      <c r="A22" s="40"/>
      <c r="B22" s="20" t="s">
        <v>11</v>
      </c>
      <c r="C22" s="21"/>
      <c r="D22" s="22">
        <v>284</v>
      </c>
      <c r="E22" s="23">
        <f>D22/(D20/100)</f>
        <v>39.28077455048409</v>
      </c>
      <c r="F22" s="24"/>
      <c r="G22" s="22">
        <v>301</v>
      </c>
      <c r="H22" s="23">
        <f>G22/(G20/100)</f>
        <v>40.13333333333333</v>
      </c>
      <c r="I22" s="24"/>
      <c r="J22" s="25">
        <f t="shared" si="0"/>
        <v>-17</v>
      </c>
      <c r="K22" s="26">
        <f>E22-H22</f>
        <v>-0.8525587828492434</v>
      </c>
    </row>
    <row r="23" spans="1:11" ht="9.75" customHeight="1" thickBot="1">
      <c r="A23" s="41"/>
      <c r="B23" s="33" t="s">
        <v>12</v>
      </c>
      <c r="C23" s="34"/>
      <c r="D23" s="37">
        <v>0</v>
      </c>
      <c r="E23" s="38"/>
      <c r="F23" s="24"/>
      <c r="G23" s="35">
        <v>0</v>
      </c>
      <c r="H23" s="36"/>
      <c r="I23" s="24"/>
      <c r="J23" s="27">
        <f t="shared" si="0"/>
        <v>0</v>
      </c>
      <c r="K23" s="28"/>
    </row>
    <row r="24" spans="1:11" ht="9.75" customHeight="1" thickTop="1">
      <c r="A24" s="39" t="s">
        <v>17</v>
      </c>
      <c r="B24" s="13" t="s">
        <v>9</v>
      </c>
      <c r="C24" s="14">
        <v>129</v>
      </c>
      <c r="D24" s="15">
        <v>110</v>
      </c>
      <c r="E24" s="16">
        <f>D24/(C24/100)</f>
        <v>85.27131782945736</v>
      </c>
      <c r="F24" s="14">
        <v>143</v>
      </c>
      <c r="G24" s="15">
        <v>114</v>
      </c>
      <c r="H24" s="16">
        <f>G24/(F24/100)</f>
        <v>79.72027972027972</v>
      </c>
      <c r="I24" s="17">
        <f>C24-F24</f>
        <v>-14</v>
      </c>
      <c r="J24" s="18">
        <f t="shared" si="0"/>
        <v>-4</v>
      </c>
      <c r="K24" s="19">
        <f>E24-H24</f>
        <v>5.5510381091776395</v>
      </c>
    </row>
    <row r="25" spans="1:11" ht="9.75" customHeight="1">
      <c r="A25" s="40"/>
      <c r="B25" s="20" t="s">
        <v>10</v>
      </c>
      <c r="C25" s="21"/>
      <c r="D25" s="22">
        <v>43</v>
      </c>
      <c r="E25" s="23">
        <f>D25/(D24/100)</f>
        <v>39.090909090909086</v>
      </c>
      <c r="F25" s="24"/>
      <c r="G25" s="22">
        <v>31</v>
      </c>
      <c r="H25" s="23">
        <f>G25/(G24/100)</f>
        <v>27.192982456140353</v>
      </c>
      <c r="I25" s="24"/>
      <c r="J25" s="25">
        <f t="shared" si="0"/>
        <v>12</v>
      </c>
      <c r="K25" s="26">
        <f>E25-H25</f>
        <v>11.897926634768734</v>
      </c>
    </row>
    <row r="26" spans="1:11" ht="9.75" customHeight="1">
      <c r="A26" s="40"/>
      <c r="B26" s="20" t="s">
        <v>11</v>
      </c>
      <c r="C26" s="21"/>
      <c r="D26" s="22">
        <v>7</v>
      </c>
      <c r="E26" s="23">
        <f>D26/(D24/100)</f>
        <v>6.363636363636363</v>
      </c>
      <c r="F26" s="24"/>
      <c r="G26" s="22">
        <v>7</v>
      </c>
      <c r="H26" s="23">
        <f>G26/(G24/100)</f>
        <v>6.140350877192983</v>
      </c>
      <c r="I26" s="24"/>
      <c r="J26" s="25">
        <f t="shared" si="0"/>
        <v>0</v>
      </c>
      <c r="K26" s="26">
        <f>E26-H26</f>
        <v>0.22328548644338042</v>
      </c>
    </row>
    <row r="27" spans="1:11" ht="9.75" customHeight="1" thickBot="1">
      <c r="A27" s="41"/>
      <c r="B27" s="33" t="s">
        <v>12</v>
      </c>
      <c r="C27" s="34"/>
      <c r="D27" s="35">
        <v>301</v>
      </c>
      <c r="E27" s="36"/>
      <c r="F27" s="24"/>
      <c r="G27" s="35">
        <v>57</v>
      </c>
      <c r="H27" s="36"/>
      <c r="I27" s="24"/>
      <c r="J27" s="27">
        <f t="shared" si="0"/>
        <v>244</v>
      </c>
      <c r="K27" s="28"/>
    </row>
    <row r="28" spans="1:11" ht="9.75" customHeight="1" thickTop="1">
      <c r="A28" s="39" t="s">
        <v>18</v>
      </c>
      <c r="B28" s="13" t="s">
        <v>9</v>
      </c>
      <c r="C28" s="14">
        <v>1366</v>
      </c>
      <c r="D28" s="15">
        <v>948</v>
      </c>
      <c r="E28" s="16">
        <f>D28/(C28/100)</f>
        <v>69.39970717423134</v>
      </c>
      <c r="F28" s="14">
        <v>1264</v>
      </c>
      <c r="G28" s="15">
        <v>883</v>
      </c>
      <c r="H28" s="16">
        <f>G28/(F28/100)</f>
        <v>69.85759493670886</v>
      </c>
      <c r="I28" s="17">
        <f>C28-F28</f>
        <v>102</v>
      </c>
      <c r="J28" s="18">
        <f t="shared" si="0"/>
        <v>65</v>
      </c>
      <c r="K28" s="19">
        <f>E28-H28</f>
        <v>-0.45788776247752594</v>
      </c>
    </row>
    <row r="29" spans="1:11" ht="9.75" customHeight="1">
      <c r="A29" s="40"/>
      <c r="B29" s="20" t="s">
        <v>10</v>
      </c>
      <c r="C29" s="21"/>
      <c r="D29" s="22">
        <v>281</v>
      </c>
      <c r="E29" s="23">
        <f>D29/(D28/100)</f>
        <v>29.64135021097046</v>
      </c>
      <c r="F29" s="24"/>
      <c r="G29" s="22">
        <v>259</v>
      </c>
      <c r="H29" s="23">
        <f>G29/(G28/100)</f>
        <v>29.331823329558322</v>
      </c>
      <c r="I29" s="24"/>
      <c r="J29" s="25">
        <f t="shared" si="0"/>
        <v>22</v>
      </c>
      <c r="K29" s="26">
        <f>E29-H29</f>
        <v>0.3095268814121397</v>
      </c>
    </row>
    <row r="30" spans="1:11" ht="9.75" customHeight="1">
      <c r="A30" s="40"/>
      <c r="B30" s="20" t="s">
        <v>11</v>
      </c>
      <c r="C30" s="21"/>
      <c r="D30" s="22">
        <v>400</v>
      </c>
      <c r="E30" s="23">
        <f>D30/(D28/100)</f>
        <v>42.19409282700422</v>
      </c>
      <c r="F30" s="24"/>
      <c r="G30" s="22">
        <v>391</v>
      </c>
      <c r="H30" s="23">
        <f>G30/(G28/100)</f>
        <v>44.280860702151756</v>
      </c>
      <c r="I30" s="24"/>
      <c r="J30" s="25">
        <f t="shared" si="0"/>
        <v>9</v>
      </c>
      <c r="K30" s="26">
        <f>E30-H30</f>
        <v>-2.0867678751475367</v>
      </c>
    </row>
    <row r="31" spans="1:11" ht="9.75" customHeight="1" thickBot="1">
      <c r="A31" s="41"/>
      <c r="B31" s="33" t="s">
        <v>12</v>
      </c>
      <c r="C31" s="34"/>
      <c r="D31" s="35">
        <v>79582</v>
      </c>
      <c r="E31" s="36"/>
      <c r="F31" s="24"/>
      <c r="G31" s="35">
        <v>79299</v>
      </c>
      <c r="H31" s="36"/>
      <c r="I31" s="24"/>
      <c r="J31" s="27">
        <f t="shared" si="0"/>
        <v>283</v>
      </c>
      <c r="K31" s="28"/>
    </row>
    <row r="32" spans="1:11" ht="9.75" customHeight="1" thickTop="1">
      <c r="A32" s="39" t="s">
        <v>19</v>
      </c>
      <c r="B32" s="13" t="s">
        <v>9</v>
      </c>
      <c r="C32" s="14">
        <v>169</v>
      </c>
      <c r="D32" s="15">
        <v>157</v>
      </c>
      <c r="E32" s="16">
        <f>D32/(C32/100)</f>
        <v>92.89940828402368</v>
      </c>
      <c r="F32" s="14">
        <v>129</v>
      </c>
      <c r="G32" s="15">
        <v>123</v>
      </c>
      <c r="H32" s="16">
        <f>G32/(F32/100)</f>
        <v>95.34883720930232</v>
      </c>
      <c r="I32" s="17">
        <f>C32-F32</f>
        <v>40</v>
      </c>
      <c r="J32" s="18">
        <f t="shared" si="0"/>
        <v>34</v>
      </c>
      <c r="K32" s="19">
        <f>E32-H32</f>
        <v>-2.4494289252786388</v>
      </c>
    </row>
    <row r="33" spans="1:11" ht="9.75" customHeight="1">
      <c r="A33" s="40"/>
      <c r="B33" s="20" t="s">
        <v>10</v>
      </c>
      <c r="C33" s="21"/>
      <c r="D33" s="22">
        <v>48</v>
      </c>
      <c r="E33" s="23">
        <f>D33/(D32/100)</f>
        <v>30.573248407643312</v>
      </c>
      <c r="F33" s="24"/>
      <c r="G33" s="22">
        <v>31</v>
      </c>
      <c r="H33" s="23">
        <f>G33/(G32/100)</f>
        <v>25.203252032520325</v>
      </c>
      <c r="I33" s="24"/>
      <c r="J33" s="25">
        <f t="shared" si="0"/>
        <v>17</v>
      </c>
      <c r="K33" s="26">
        <f>E33-H33</f>
        <v>5.369996375122987</v>
      </c>
    </row>
    <row r="34" spans="1:11" ht="9.75" customHeight="1">
      <c r="A34" s="40"/>
      <c r="B34" s="20" t="s">
        <v>11</v>
      </c>
      <c r="C34" s="21"/>
      <c r="D34" s="22">
        <v>26</v>
      </c>
      <c r="E34" s="23">
        <f>D34/(D32/100)</f>
        <v>16.560509554140125</v>
      </c>
      <c r="F34" s="24"/>
      <c r="G34" s="22">
        <v>11</v>
      </c>
      <c r="H34" s="23">
        <f>G34/(G32/100)</f>
        <v>8.94308943089431</v>
      </c>
      <c r="I34" s="24"/>
      <c r="J34" s="25">
        <f t="shared" si="0"/>
        <v>15</v>
      </c>
      <c r="K34" s="26">
        <f>E34-H34</f>
        <v>7.617420123245816</v>
      </c>
    </row>
    <row r="35" spans="1:11" ht="9.75" customHeight="1" thickBot="1">
      <c r="A35" s="41"/>
      <c r="B35" s="33" t="s">
        <v>12</v>
      </c>
      <c r="C35" s="34"/>
      <c r="D35" s="35">
        <v>0</v>
      </c>
      <c r="E35" s="36"/>
      <c r="F35" s="24"/>
      <c r="G35" s="35">
        <v>0</v>
      </c>
      <c r="H35" s="36"/>
      <c r="I35" s="24"/>
      <c r="J35" s="27">
        <f t="shared" si="0"/>
        <v>0</v>
      </c>
      <c r="K35" s="28"/>
    </row>
    <row r="36" spans="1:11" ht="9.75" customHeight="1" thickTop="1">
      <c r="A36" s="39" t="s">
        <v>20</v>
      </c>
      <c r="B36" s="13" t="s">
        <v>9</v>
      </c>
      <c r="C36" s="14">
        <v>23537</v>
      </c>
      <c r="D36" s="15">
        <v>7314</v>
      </c>
      <c r="E36" s="16">
        <f>D36/(C36/100)</f>
        <v>31.074478480689976</v>
      </c>
      <c r="F36" s="14">
        <v>25517</v>
      </c>
      <c r="G36" s="15">
        <v>8166</v>
      </c>
      <c r="H36" s="16">
        <f>G36/(F36/100)</f>
        <v>32.00219461535447</v>
      </c>
      <c r="I36" s="17">
        <f>C36-F36</f>
        <v>-1980</v>
      </c>
      <c r="J36" s="18">
        <f t="shared" si="0"/>
        <v>-852</v>
      </c>
      <c r="K36" s="19">
        <f>E36-H36</f>
        <v>-0.9277161346644931</v>
      </c>
    </row>
    <row r="37" spans="1:11" ht="9.75" customHeight="1">
      <c r="A37" s="40"/>
      <c r="B37" s="20" t="s">
        <v>10</v>
      </c>
      <c r="C37" s="21"/>
      <c r="D37" s="22">
        <v>3036</v>
      </c>
      <c r="E37" s="23">
        <f>D37/(D36/100)</f>
        <v>41.509433962264154</v>
      </c>
      <c r="F37" s="24"/>
      <c r="G37" s="22">
        <v>3057</v>
      </c>
      <c r="H37" s="23">
        <f>G37/(G36/100)</f>
        <v>37.43570903747245</v>
      </c>
      <c r="I37" s="24"/>
      <c r="J37" s="25">
        <f t="shared" si="0"/>
        <v>-21</v>
      </c>
      <c r="K37" s="26">
        <f>E37-H37</f>
        <v>4.073724924791705</v>
      </c>
    </row>
    <row r="38" spans="1:11" ht="9.75" customHeight="1">
      <c r="A38" s="40"/>
      <c r="B38" s="20" t="s">
        <v>11</v>
      </c>
      <c r="C38" s="21"/>
      <c r="D38" s="22">
        <v>3300</v>
      </c>
      <c r="E38" s="23">
        <f>D38/(D36/100)</f>
        <v>45.118949958982775</v>
      </c>
      <c r="F38" s="24"/>
      <c r="G38" s="22">
        <v>3744</v>
      </c>
      <c r="H38" s="23">
        <f>G38/(G36/100)</f>
        <v>45.84864070536371</v>
      </c>
      <c r="I38" s="24"/>
      <c r="J38" s="25">
        <f t="shared" si="0"/>
        <v>-444</v>
      </c>
      <c r="K38" s="26">
        <f>E38-H38</f>
        <v>-0.7296907463809319</v>
      </c>
    </row>
    <row r="39" spans="1:11" ht="9.75" customHeight="1" thickBot="1">
      <c r="A39" s="41"/>
      <c r="B39" s="33" t="s">
        <v>12</v>
      </c>
      <c r="C39" s="34"/>
      <c r="D39" s="35">
        <v>956844</v>
      </c>
      <c r="E39" s="36"/>
      <c r="F39" s="24"/>
      <c r="G39" s="35">
        <v>947031</v>
      </c>
      <c r="H39" s="36"/>
      <c r="I39" s="24"/>
      <c r="J39" s="27">
        <f t="shared" si="0"/>
        <v>9813</v>
      </c>
      <c r="K39" s="28"/>
    </row>
    <row r="40" spans="1:11" ht="9.75" customHeight="1" thickTop="1">
      <c r="A40" s="39" t="s">
        <v>21</v>
      </c>
      <c r="B40" s="13" t="s">
        <v>9</v>
      </c>
      <c r="C40" s="14">
        <v>3144</v>
      </c>
      <c r="D40" s="15">
        <v>1325</v>
      </c>
      <c r="E40" s="16">
        <f>D40/(C40/100)</f>
        <v>42.14376590330789</v>
      </c>
      <c r="F40" s="14">
        <v>3248</v>
      </c>
      <c r="G40" s="15">
        <v>1226</v>
      </c>
      <c r="H40" s="16">
        <f>G40/(F40/100)</f>
        <v>37.74630541871922</v>
      </c>
      <c r="I40" s="17">
        <f>C40-F40</f>
        <v>-104</v>
      </c>
      <c r="J40" s="18">
        <f t="shared" si="0"/>
        <v>99</v>
      </c>
      <c r="K40" s="19">
        <f>E40-H40</f>
        <v>4.39746048458867</v>
      </c>
    </row>
    <row r="41" spans="1:11" ht="9.75" customHeight="1">
      <c r="A41" s="40"/>
      <c r="B41" s="20" t="s">
        <v>10</v>
      </c>
      <c r="C41" s="21"/>
      <c r="D41" s="22">
        <v>482</v>
      </c>
      <c r="E41" s="23">
        <f>D41/(D40/100)</f>
        <v>36.37735849056604</v>
      </c>
      <c r="F41" s="24"/>
      <c r="G41" s="22">
        <v>408</v>
      </c>
      <c r="H41" s="23">
        <f>G41/(G40/100)</f>
        <v>33.278955954323</v>
      </c>
      <c r="I41" s="24"/>
      <c r="J41" s="25">
        <f t="shared" si="0"/>
        <v>74</v>
      </c>
      <c r="K41" s="26">
        <f>E41-H41</f>
        <v>3.098402536243036</v>
      </c>
    </row>
    <row r="42" spans="1:11" ht="9.75" customHeight="1">
      <c r="A42" s="40"/>
      <c r="B42" s="20" t="s">
        <v>11</v>
      </c>
      <c r="C42" s="21"/>
      <c r="D42" s="22">
        <v>484</v>
      </c>
      <c r="E42" s="23">
        <f>D42/(D40/100)</f>
        <v>36.528301886792455</v>
      </c>
      <c r="F42" s="24"/>
      <c r="G42" s="22">
        <v>503</v>
      </c>
      <c r="H42" s="23">
        <f>G42/(G40/100)</f>
        <v>41.02773246329527</v>
      </c>
      <c r="I42" s="24"/>
      <c r="J42" s="25">
        <f t="shared" si="0"/>
        <v>-19</v>
      </c>
      <c r="K42" s="26">
        <f>E42-H42</f>
        <v>-4.499430576502817</v>
      </c>
    </row>
    <row r="43" spans="1:11" ht="9.75" customHeight="1" thickBot="1">
      <c r="A43" s="41"/>
      <c r="B43" s="33" t="s">
        <v>12</v>
      </c>
      <c r="C43" s="34"/>
      <c r="D43" s="35">
        <v>181534</v>
      </c>
      <c r="E43" s="36"/>
      <c r="F43" s="24"/>
      <c r="G43" s="35">
        <v>186656</v>
      </c>
      <c r="H43" s="36"/>
      <c r="I43" s="24"/>
      <c r="J43" s="27">
        <f t="shared" si="0"/>
        <v>-5122</v>
      </c>
      <c r="K43" s="28"/>
    </row>
    <row r="44" spans="1:11" ht="9.75" customHeight="1" thickTop="1">
      <c r="A44" s="39" t="s">
        <v>22</v>
      </c>
      <c r="B44" s="13" t="s">
        <v>9</v>
      </c>
      <c r="C44" s="14">
        <v>5344</v>
      </c>
      <c r="D44" s="15">
        <v>1327</v>
      </c>
      <c r="E44" s="16">
        <f>D44/(C44/100)</f>
        <v>24.831586826347305</v>
      </c>
      <c r="F44" s="14">
        <v>6073</v>
      </c>
      <c r="G44" s="15">
        <v>1164</v>
      </c>
      <c r="H44" s="16">
        <f>G44/(F44/100)</f>
        <v>19.16680388605302</v>
      </c>
      <c r="I44" s="17">
        <f>C44-F44</f>
        <v>-729</v>
      </c>
      <c r="J44" s="18">
        <f t="shared" si="0"/>
        <v>163</v>
      </c>
      <c r="K44" s="19">
        <f>E44-H44</f>
        <v>5.664782940294284</v>
      </c>
    </row>
    <row r="45" spans="1:11" ht="9.75" customHeight="1">
      <c r="A45" s="40"/>
      <c r="B45" s="20" t="s">
        <v>10</v>
      </c>
      <c r="C45" s="21"/>
      <c r="D45" s="22">
        <v>266</v>
      </c>
      <c r="E45" s="23">
        <f>D45/(D44/100)</f>
        <v>20.045214770158253</v>
      </c>
      <c r="F45" s="24"/>
      <c r="G45" s="22">
        <v>243</v>
      </c>
      <c r="H45" s="23">
        <f>G45/(G44/100)</f>
        <v>20.876288659793815</v>
      </c>
      <c r="I45" s="24"/>
      <c r="J45" s="25">
        <f t="shared" si="0"/>
        <v>23</v>
      </c>
      <c r="K45" s="26">
        <f>E45-H45</f>
        <v>-0.8310738896355616</v>
      </c>
    </row>
    <row r="46" spans="1:11" ht="9.75" customHeight="1">
      <c r="A46" s="40"/>
      <c r="B46" s="20" t="s">
        <v>11</v>
      </c>
      <c r="C46" s="21"/>
      <c r="D46" s="22">
        <v>497</v>
      </c>
      <c r="E46" s="23">
        <f>D46/(D44/100)</f>
        <v>37.452901281085154</v>
      </c>
      <c r="F46" s="24"/>
      <c r="G46" s="22">
        <v>485</v>
      </c>
      <c r="H46" s="23">
        <f>G46/(G44/100)</f>
        <v>41.666666666666664</v>
      </c>
      <c r="I46" s="24"/>
      <c r="J46" s="25">
        <f t="shared" si="0"/>
        <v>12</v>
      </c>
      <c r="K46" s="26">
        <f>E46-H46</f>
        <v>-4.21376538558151</v>
      </c>
    </row>
    <row r="47" spans="1:11" ht="9.75" customHeight="1" thickBot="1">
      <c r="A47" s="41"/>
      <c r="B47" s="33" t="s">
        <v>12</v>
      </c>
      <c r="C47" s="34"/>
      <c r="D47" s="35">
        <v>1723098</v>
      </c>
      <c r="E47" s="36"/>
      <c r="F47" s="24"/>
      <c r="G47" s="35">
        <v>2098372</v>
      </c>
      <c r="H47" s="36"/>
      <c r="I47" s="24"/>
      <c r="J47" s="27">
        <f t="shared" si="0"/>
        <v>-375274</v>
      </c>
      <c r="K47" s="28"/>
    </row>
    <row r="48" spans="1:11" ht="13.5" thickTop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30" t="s">
        <v>23</v>
      </c>
      <c r="B49" s="31"/>
      <c r="C49" s="31"/>
      <c r="D49" s="32"/>
      <c r="E49" s="3"/>
      <c r="F49" s="4"/>
      <c r="G49" s="4"/>
      <c r="H49" s="4"/>
      <c r="I49" s="4"/>
      <c r="J49" s="4"/>
      <c r="K49" s="4"/>
    </row>
    <row r="50" spans="1:11" ht="12.75">
      <c r="A50" s="30" t="s">
        <v>24</v>
      </c>
      <c r="B50" s="31"/>
      <c r="C50" s="31"/>
      <c r="D50" s="32"/>
      <c r="E50" s="3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49">
    <mergeCell ref="I2:I3"/>
    <mergeCell ref="J2:J3"/>
    <mergeCell ref="K2:K3"/>
    <mergeCell ref="A4:A7"/>
    <mergeCell ref="F2:H2"/>
    <mergeCell ref="C2:E2"/>
    <mergeCell ref="B7:C7"/>
    <mergeCell ref="D7:E7"/>
    <mergeCell ref="G7:H7"/>
    <mergeCell ref="A8:A11"/>
    <mergeCell ref="A12:A15"/>
    <mergeCell ref="A16:A19"/>
    <mergeCell ref="A20:A23"/>
    <mergeCell ref="A40:A43"/>
    <mergeCell ref="A44:A47"/>
    <mergeCell ref="A24:A27"/>
    <mergeCell ref="A28:A31"/>
    <mergeCell ref="A32:A35"/>
    <mergeCell ref="A36:A39"/>
    <mergeCell ref="B11:C11"/>
    <mergeCell ref="D11:E11"/>
    <mergeCell ref="G11:H11"/>
    <mergeCell ref="G15:H15"/>
    <mergeCell ref="B19:C19"/>
    <mergeCell ref="D19:E19"/>
    <mergeCell ref="G19:H19"/>
    <mergeCell ref="B15:C15"/>
    <mergeCell ref="D15:E15"/>
    <mergeCell ref="G23:H23"/>
    <mergeCell ref="B27:C27"/>
    <mergeCell ref="D27:E27"/>
    <mergeCell ref="G27:H27"/>
    <mergeCell ref="B23:C23"/>
    <mergeCell ref="D23:E23"/>
    <mergeCell ref="G31:H31"/>
    <mergeCell ref="B35:C35"/>
    <mergeCell ref="D35:E35"/>
    <mergeCell ref="G35:H35"/>
    <mergeCell ref="B31:C31"/>
    <mergeCell ref="D31:E31"/>
    <mergeCell ref="B47:C47"/>
    <mergeCell ref="D47:E47"/>
    <mergeCell ref="G47:H47"/>
    <mergeCell ref="G39:H39"/>
    <mergeCell ref="B43:C43"/>
    <mergeCell ref="D43:E43"/>
    <mergeCell ref="G43:H43"/>
    <mergeCell ref="B39:C39"/>
    <mergeCell ref="D39:E39"/>
  </mergeCells>
  <printOptions horizontalCentered="1"/>
  <pageMargins left="0.5118110236220472" right="0.4724409448818898" top="0.7874015748031497" bottom="0.3937007874015748" header="0.31496062992125984" footer="0.1968503937007874"/>
  <pageSetup horizontalDpi="300" verticalDpi="300" orientation="landscape" paperSize="9" r:id="rId1"/>
  <headerFooter alignWithMargins="0">
    <oddHeader>&amp;C Prehľad o trestných činoch v Slovenskej republike spáchaných sledovanými skupinami páchateľov
 v roku 2001 v porovnaní s rokom 2000&amp;RPríloha č. 3</oddHeader>
    <oddFooter>&amp;RVOO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Prezídium PZ</dc:creator>
  <cp:keywords/>
  <dc:description/>
  <cp:lastModifiedBy>pplk. JUDr. Jozef Lefčík</cp:lastModifiedBy>
  <cp:lastPrinted>2002-02-08T07:48:40Z</cp:lastPrinted>
  <dcterms:created xsi:type="dcterms:W3CDTF">2002-02-07T14:31:57Z</dcterms:created>
  <dcterms:modified xsi:type="dcterms:W3CDTF">2002-02-25T10:18:10Z</dcterms:modified>
  <cp:category/>
  <cp:version/>
  <cp:contentType/>
  <cp:contentStatus/>
</cp:coreProperties>
</file>