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8835" tabRatio="378" firstSheet="4" activeTab="6"/>
  </bookViews>
  <sheets>
    <sheet name="BVS-riešenie" sheetId="1" r:id="rId1"/>
    <sheet name="TAVOS-riešenie" sheetId="2" r:id="rId2"/>
    <sheet name="ZVS-riešenie" sheetId="3" r:id="rId3"/>
    <sheet name="TVS-riešenie" sheetId="4" r:id="rId4"/>
    <sheet name="SVS-riešenie" sheetId="5" r:id="rId5"/>
    <sheet name="StVS-riešenie" sheetId="6" r:id="rId6"/>
    <sheet name="VVS-riešenie" sheetId="7" r:id="rId7"/>
    <sheet name="PVS-riešenie" sheetId="8" r:id="rId8"/>
  </sheets>
  <definedNames>
    <definedName name="_xlnm._FilterDatabase" localSheetId="2" hidden="1">'ZVS-riešenie'!$C$1:$C$109</definedName>
    <definedName name="_xlnm.Print_Area" localSheetId="0">'BVS-riešenie'!$A$1:$D$44</definedName>
    <definedName name="_xlnm.Print_Area" localSheetId="7">'PVS-riešenie'!$A$1:$D$61</definedName>
    <definedName name="_xlnm.Print_Area" localSheetId="5">'StVS-riešenie'!$A$1:$D$167</definedName>
    <definedName name="_xlnm.Print_Area" localSheetId="4">'SVS-riešenie'!$A$1:$D$56</definedName>
    <definedName name="_xlnm.Print_Area" localSheetId="1">'TAVOS-riešenie'!$A$1:$D$23</definedName>
    <definedName name="_xlnm.Print_Area" localSheetId="3">'TVS-riešenie'!$A$1:$D$49</definedName>
    <definedName name="_xlnm.Print_Area" localSheetId="6">'VVS-riešenie'!$A$1:$D$383</definedName>
    <definedName name="_xlnm.Print_Area" localSheetId="2">'ZVS-riešenie'!$A$1:$D$109</definedName>
  </definedNames>
  <calcPr fullCalcOnLoad="1"/>
</workbook>
</file>

<file path=xl/sharedStrings.xml><?xml version="1.0" encoding="utf-8"?>
<sst xmlns="http://schemas.openxmlformats.org/spreadsheetml/2006/main" count="1482" uniqueCount="893">
  <si>
    <t>Jezersko</t>
  </si>
  <si>
    <t>Jurské</t>
  </si>
  <si>
    <t>Kežmarok</t>
  </si>
  <si>
    <t>Majere</t>
  </si>
  <si>
    <t>Malá Franková</t>
  </si>
  <si>
    <t>Veľká Franková</t>
  </si>
  <si>
    <t>Vlkovce</t>
  </si>
  <si>
    <t>Vojňany</t>
  </si>
  <si>
    <t>Výborná</t>
  </si>
  <si>
    <t>Buglovce</t>
  </si>
  <si>
    <t>Domaňovce</t>
  </si>
  <si>
    <t>Harakovce</t>
  </si>
  <si>
    <t>Klčov</t>
  </si>
  <si>
    <t>Korytné</t>
  </si>
  <si>
    <t>Levoča</t>
  </si>
  <si>
    <t>Lúčka</t>
  </si>
  <si>
    <t>Nemešany</t>
  </si>
  <si>
    <t>Uloža</t>
  </si>
  <si>
    <t>Vyšné Repaše</t>
  </si>
  <si>
    <t>Vydrník</t>
  </si>
  <si>
    <t>Čirč</t>
  </si>
  <si>
    <t>Ďurková</t>
  </si>
  <si>
    <t>Haligovce</t>
  </si>
  <si>
    <t>Hraničné</t>
  </si>
  <si>
    <t>Kremná</t>
  </si>
  <si>
    <t>Lacková</t>
  </si>
  <si>
    <t>Matysová</t>
  </si>
  <si>
    <t>Nižné Ružbachy</t>
  </si>
  <si>
    <t>Obručné</t>
  </si>
  <si>
    <t>Pusté Pole</t>
  </si>
  <si>
    <t>Stará Ľubovňa</t>
  </si>
  <si>
    <t>Stráňany</t>
  </si>
  <si>
    <t>Vislanka</t>
  </si>
  <si>
    <t>Gelnica</t>
  </si>
  <si>
    <t>Helcmanovce</t>
  </si>
  <si>
    <t>Henclová</t>
  </si>
  <si>
    <t>Hrišovce</t>
  </si>
  <si>
    <t>Richnava</t>
  </si>
  <si>
    <t>Úhorná</t>
  </si>
  <si>
    <t>Závadka</t>
  </si>
  <si>
    <t>Betlanovce</t>
  </si>
  <si>
    <t>Bystrany</t>
  </si>
  <si>
    <t>Hincovce</t>
  </si>
  <si>
    <t>Kaľava</t>
  </si>
  <si>
    <t>Kolinovce</t>
  </si>
  <si>
    <t>Odorín</t>
  </si>
  <si>
    <t>Olcnava</t>
  </si>
  <si>
    <t>Oľšavka</t>
  </si>
  <si>
    <t>Spišská Nová Ves</t>
  </si>
  <si>
    <t>Chvalová</t>
  </si>
  <si>
    <t>Kameňany</t>
  </si>
  <si>
    <t>Levkuška</t>
  </si>
  <si>
    <t>Muránska Zdychava</t>
  </si>
  <si>
    <t>Nandraž</t>
  </si>
  <si>
    <t>Otročok</t>
  </si>
  <si>
    <t>Rašice</t>
  </si>
  <si>
    <t>Revúca</t>
  </si>
  <si>
    <t>Bardejov</t>
  </si>
  <si>
    <t>Brezov</t>
  </si>
  <si>
    <t>Brezovka</t>
  </si>
  <si>
    <t>Buclovany</t>
  </si>
  <si>
    <t>Počet obcí bez vodovodu spolu</t>
  </si>
  <si>
    <t>Počet obyvateľov spolu</t>
  </si>
  <si>
    <t>1184</t>
  </si>
  <si>
    <t>projektová príprava - pripojenia na vodovod Merašice</t>
  </si>
  <si>
    <t xml:space="preserve">pripravuje sa výstavba vodovodu </t>
  </si>
  <si>
    <t>výhľadová možnosť zásobovania z Vrbového</t>
  </si>
  <si>
    <t>Žbince</t>
  </si>
  <si>
    <t>Slančík</t>
  </si>
  <si>
    <t>prepojenie na Východoslovenskú vodárenskú sústavu</t>
  </si>
  <si>
    <t>Valaškovce (VO)</t>
  </si>
  <si>
    <t>.-.</t>
  </si>
  <si>
    <t>SKV Kecerovce</t>
  </si>
  <si>
    <t>SKV Košice</t>
  </si>
  <si>
    <t>SKV Humenné</t>
  </si>
  <si>
    <t>SKV Udavské - Zbojné</t>
  </si>
  <si>
    <t>SKV Michalovce</t>
  </si>
  <si>
    <t>Muránsky SKV</t>
  </si>
  <si>
    <t>SKV Bohúňovo-Čoltovo</t>
  </si>
  <si>
    <t>SKV Rožňava</t>
  </si>
  <si>
    <t>Koprivnica</t>
  </si>
  <si>
    <t>Kožany</t>
  </si>
  <si>
    <t>Kríže</t>
  </si>
  <si>
    <t>Kučín</t>
  </si>
  <si>
    <t>Lascov</t>
  </si>
  <si>
    <t>Livov</t>
  </si>
  <si>
    <t>Livovská Huta</t>
  </si>
  <si>
    <t>Lopúchov</t>
  </si>
  <si>
    <t>Marhaň</t>
  </si>
  <si>
    <t>Nemcovce</t>
  </si>
  <si>
    <t>Nižná Voľa</t>
  </si>
  <si>
    <t>Ortuťová</t>
  </si>
  <si>
    <t>Regetovka</t>
  </si>
  <si>
    <t>Rešov</t>
  </si>
  <si>
    <t>Richvald</t>
  </si>
  <si>
    <t>Stebnícka Huta</t>
  </si>
  <si>
    <t>Šašová</t>
  </si>
  <si>
    <t>Vyšná Voľa</t>
  </si>
  <si>
    <t>Baškovce</t>
  </si>
  <si>
    <t>Černina</t>
  </si>
  <si>
    <t>Dedačov</t>
  </si>
  <si>
    <t>Hrubov</t>
  </si>
  <si>
    <t>Humenné</t>
  </si>
  <si>
    <t>Jankovce</t>
  </si>
  <si>
    <t>Karná</t>
  </si>
  <si>
    <t>Lukačovce</t>
  </si>
  <si>
    <t>Maškovce</t>
  </si>
  <si>
    <t>Nechválova  Polianka</t>
  </si>
  <si>
    <t>Nižná Jablonka</t>
  </si>
  <si>
    <t>Pakostov</t>
  </si>
  <si>
    <t>Papín</t>
  </si>
  <si>
    <t>Prituľany</t>
  </si>
  <si>
    <t>Ruská Kajňa</t>
  </si>
  <si>
    <t>Ruská Poruba</t>
  </si>
  <si>
    <t>Slovenské Krivé</t>
  </si>
  <si>
    <t>Sopkovce</t>
  </si>
  <si>
    <t>Turcovce</t>
  </si>
  <si>
    <t>Víťazovce</t>
  </si>
  <si>
    <t>Vyšná Jablonka</t>
  </si>
  <si>
    <t>Vyšná Sitnica</t>
  </si>
  <si>
    <t>Vyšný Hrušov</t>
  </si>
  <si>
    <t>Brestov nad Laborcom</t>
  </si>
  <si>
    <t>Čabalovce</t>
  </si>
  <si>
    <t>Čabiny</t>
  </si>
  <si>
    <t>Medzilaborce</t>
  </si>
  <si>
    <t>Ňagov</t>
  </si>
  <si>
    <t>Palota</t>
  </si>
  <si>
    <t>Radvaň nad Laborcom</t>
  </si>
  <si>
    <t>Repejov</t>
  </si>
  <si>
    <t>Rokytovce</t>
  </si>
  <si>
    <t>Roškovce</t>
  </si>
  <si>
    <t>Sukov</t>
  </si>
  <si>
    <t>Valentovce</t>
  </si>
  <si>
    <t>Zbojné</t>
  </si>
  <si>
    <t>Zbudská Belá</t>
  </si>
  <si>
    <t>Bertotovce</t>
  </si>
  <si>
    <t>Červenica</t>
  </si>
  <si>
    <t>Demjata</t>
  </si>
  <si>
    <t>Drienov</t>
  </si>
  <si>
    <t>Dulova Ves</t>
  </si>
  <si>
    <t>Fričovce</t>
  </si>
  <si>
    <t>Fulianka</t>
  </si>
  <si>
    <t>Geraltov</t>
  </si>
  <si>
    <t>Hendrichovce</t>
  </si>
  <si>
    <t>Chmeľov</t>
  </si>
  <si>
    <t>Chmiňany</t>
  </si>
  <si>
    <t>Chminianske Jakubovany</t>
  </si>
  <si>
    <t>Janov</t>
  </si>
  <si>
    <t xml:space="preserve">Veľká nad Ipľom </t>
  </si>
  <si>
    <t xml:space="preserve">Drňa </t>
  </si>
  <si>
    <t>Gemerský Jablonec</t>
  </si>
  <si>
    <t>Hubovo</t>
  </si>
  <si>
    <t xml:space="preserve">Nová Bašta </t>
  </si>
  <si>
    <t>Stránska</t>
  </si>
  <si>
    <t>Španie Pole</t>
  </si>
  <si>
    <t>Repište</t>
  </si>
  <si>
    <t xml:space="preserve">Zubné </t>
  </si>
  <si>
    <t xml:space="preserve">Belža  </t>
  </si>
  <si>
    <t xml:space="preserve">Šemša </t>
  </si>
  <si>
    <t xml:space="preserve">Drnava </t>
  </si>
  <si>
    <t xml:space="preserve">Jovice </t>
  </si>
  <si>
    <t xml:space="preserve">Krásnohorská Dlhá Lúka </t>
  </si>
  <si>
    <t>Kvašov</t>
  </si>
  <si>
    <t>Lazy pod Makytou</t>
  </si>
  <si>
    <t>Lúky</t>
  </si>
  <si>
    <t>Púchov</t>
  </si>
  <si>
    <t>Vydrná</t>
  </si>
  <si>
    <t>Bytča</t>
  </si>
  <si>
    <t>Petrovice</t>
  </si>
  <si>
    <t>Štiavnik</t>
  </si>
  <si>
    <t>Bobrovček</t>
  </si>
  <si>
    <t>Bukovina</t>
  </si>
  <si>
    <t>Dúbrava</t>
  </si>
  <si>
    <t>Lazisko</t>
  </si>
  <si>
    <t>Liptovský Mikuláš</t>
  </si>
  <si>
    <t>Malužiná</t>
  </si>
  <si>
    <t>Nižná Boca</t>
  </si>
  <si>
    <t>Pavlova Ves</t>
  </si>
  <si>
    <t>Veľké Borové</t>
  </si>
  <si>
    <t>Žiar</t>
  </si>
  <si>
    <t>Folkušová</t>
  </si>
  <si>
    <t>Lipovec</t>
  </si>
  <si>
    <t>Martin</t>
  </si>
  <si>
    <t xml:space="preserve">vodovod pripravuje OÚ </t>
  </si>
  <si>
    <t>OP JEMO</t>
  </si>
  <si>
    <t>.-</t>
  </si>
  <si>
    <t>vlastný vodný zdroj</t>
  </si>
  <si>
    <t>vodovod rozost.</t>
  </si>
  <si>
    <t xml:space="preserve">vodovod rozost. v invest. OÚ </t>
  </si>
  <si>
    <t>vybud. prív. vody</t>
  </si>
  <si>
    <t>vodovod rozost. v invest. OÚ</t>
  </si>
  <si>
    <t>Námestovo</t>
  </si>
  <si>
    <t>Rabčice</t>
  </si>
  <si>
    <t>Komjatná</t>
  </si>
  <si>
    <t>Lúčky</t>
  </si>
  <si>
    <t>Potok</t>
  </si>
  <si>
    <t>Ružomberok</t>
  </si>
  <si>
    <t>Dubové</t>
  </si>
  <si>
    <t xml:space="preserve">Vyškovce </t>
  </si>
  <si>
    <t xml:space="preserve">Šarišský Štiavnik </t>
  </si>
  <si>
    <t>Kojatice</t>
  </si>
  <si>
    <t>Krížovany</t>
  </si>
  <si>
    <t>Lažany</t>
  </si>
  <si>
    <t>Ličartovce</t>
  </si>
  <si>
    <t>Malý Slivník</t>
  </si>
  <si>
    <t>Malý Šariš</t>
  </si>
  <si>
    <t>Medzany</t>
  </si>
  <si>
    <t>Ondrašovce</t>
  </si>
  <si>
    <t>Prešov</t>
  </si>
  <si>
    <t>Proč</t>
  </si>
  <si>
    <t>Pušovce</t>
  </si>
  <si>
    <t>Radatice</t>
  </si>
  <si>
    <t>Rokycany</t>
  </si>
  <si>
    <t>Sedlice</t>
  </si>
  <si>
    <t>Svinia</t>
  </si>
  <si>
    <t>Šarišská Trstená</t>
  </si>
  <si>
    <t>Štefanovce</t>
  </si>
  <si>
    <t>Tulčík</t>
  </si>
  <si>
    <t>Záhradné</t>
  </si>
  <si>
    <t>Žipov</t>
  </si>
  <si>
    <t>Župčany</t>
  </si>
  <si>
    <t>Bajerovce</t>
  </si>
  <si>
    <t>Bodovce</t>
  </si>
  <si>
    <t>Ďačov</t>
  </si>
  <si>
    <t>Daletice</t>
  </si>
  <si>
    <t>Drienica</t>
  </si>
  <si>
    <t>Hanigovce</t>
  </si>
  <si>
    <t>Hubošovce</t>
  </si>
  <si>
    <t>Jakovany</t>
  </si>
  <si>
    <t>Jakubova Voľa</t>
  </si>
  <si>
    <t>Jarovnice</t>
  </si>
  <si>
    <t>Kamenica</t>
  </si>
  <si>
    <t>Olejníkov</t>
  </si>
  <si>
    <t>Oľšov</t>
  </si>
  <si>
    <t>Ratvaj</t>
  </si>
  <si>
    <t>Ražňany</t>
  </si>
  <si>
    <t>Renčišov</t>
  </si>
  <si>
    <t>Sabinov</t>
  </si>
  <si>
    <t>Šarišské Sokolovce</t>
  </si>
  <si>
    <t>Uzovské Pekľany</t>
  </si>
  <si>
    <t>Brezovec</t>
  </si>
  <si>
    <t>Čukalovce</t>
  </si>
  <si>
    <t>Hostovice</t>
  </si>
  <si>
    <t>Jalová</t>
  </si>
  <si>
    <t>Kalná Roztoka</t>
  </si>
  <si>
    <t>Klenová</t>
  </si>
  <si>
    <t>Kolbasov</t>
  </si>
  <si>
    <t>Kolonica</t>
  </si>
  <si>
    <t>Ladomirov</t>
  </si>
  <si>
    <t>Michajlov</t>
  </si>
  <si>
    <t>Osadné</t>
  </si>
  <si>
    <t>Parihuzovce</t>
  </si>
  <si>
    <t>Pčoliné</t>
  </si>
  <si>
    <t>Príslop</t>
  </si>
  <si>
    <t>Runina</t>
  </si>
  <si>
    <t>Ruská Volová</t>
  </si>
  <si>
    <t>Ruský Potok</t>
  </si>
  <si>
    <t>Snina</t>
  </si>
  <si>
    <t>Stakčínska Roztoka</t>
  </si>
  <si>
    <t>Šmigovec</t>
  </si>
  <si>
    <t>Topoľa</t>
  </si>
  <si>
    <t>Uličské Krivé</t>
  </si>
  <si>
    <t>Zboj</t>
  </si>
  <si>
    <t>Brusnica</t>
  </si>
  <si>
    <t>Gribov</t>
  </si>
  <si>
    <t>Kolbovce</t>
  </si>
  <si>
    <t>Korunková</t>
  </si>
  <si>
    <t>Kožuchovce</t>
  </si>
  <si>
    <t>Krišľovce</t>
  </si>
  <si>
    <t>Kručov</t>
  </si>
  <si>
    <t>Krušinec</t>
  </si>
  <si>
    <t xml:space="preserve">Poprad </t>
  </si>
  <si>
    <t xml:space="preserve">Senica </t>
  </si>
  <si>
    <t>Malá Poľana</t>
  </si>
  <si>
    <t>Miková</t>
  </si>
  <si>
    <t>Potôčky</t>
  </si>
  <si>
    <t>Soľník</t>
  </si>
  <si>
    <t>Staškovce</t>
  </si>
  <si>
    <t>Stropkov</t>
  </si>
  <si>
    <t>Tokajík</t>
  </si>
  <si>
    <t>Varechovce</t>
  </si>
  <si>
    <t>Veľkrop</t>
  </si>
  <si>
    <t>Vislava</t>
  </si>
  <si>
    <t>Vladiča</t>
  </si>
  <si>
    <t>Vyšná Olšava</t>
  </si>
  <si>
    <t>Belejovce</t>
  </si>
  <si>
    <t>Beňadikovce</t>
  </si>
  <si>
    <t>Dobroslava</t>
  </si>
  <si>
    <t>Fijaš</t>
  </si>
  <si>
    <t>Havranec</t>
  </si>
  <si>
    <t>Kalnište</t>
  </si>
  <si>
    <t>Korejovce</t>
  </si>
  <si>
    <t>Kračúnovce</t>
  </si>
  <si>
    <t>Krajná Porúbka</t>
  </si>
  <si>
    <t>Krajné Čierno</t>
  </si>
  <si>
    <t>Lužany pri Topli</t>
  </si>
  <si>
    <t>Matovce</t>
  </si>
  <si>
    <t>Mičakovce</t>
  </si>
  <si>
    <t>Miroľa</t>
  </si>
  <si>
    <t>Nižná Pisaná</t>
  </si>
  <si>
    <t>Príkra</t>
  </si>
  <si>
    <t>Pstriná</t>
  </si>
  <si>
    <t>Radoma</t>
  </si>
  <si>
    <t>Rakovčík</t>
  </si>
  <si>
    <t>Soboš</t>
  </si>
  <si>
    <t>Svidník</t>
  </si>
  <si>
    <t>Šarbov</t>
  </si>
  <si>
    <t>Šemetkovce</t>
  </si>
  <si>
    <t>Valkovce</t>
  </si>
  <si>
    <t>Vápeník</t>
  </si>
  <si>
    <t>Babie</t>
  </si>
  <si>
    <t>Banské</t>
  </si>
  <si>
    <t>Košice-okolie</t>
  </si>
  <si>
    <t>Čaklov</t>
  </si>
  <si>
    <t>Čierne nad Topľou</t>
  </si>
  <si>
    <t>Ďapalovce</t>
  </si>
  <si>
    <t>Davidov</t>
  </si>
  <si>
    <t>Detrík</t>
  </si>
  <si>
    <t>Palín</t>
  </si>
  <si>
    <t>Petrikovce</t>
  </si>
  <si>
    <t>Ptrukša</t>
  </si>
  <si>
    <t>Ruská</t>
  </si>
  <si>
    <t>Slavkovce</t>
  </si>
  <si>
    <t>Stretava</t>
  </si>
  <si>
    <t>Stretavka</t>
  </si>
  <si>
    <t>Trnava pri Laborci</t>
  </si>
  <si>
    <t>Veľké Slemence</t>
  </si>
  <si>
    <t>Zemplínska Široká</t>
  </si>
  <si>
    <t>Zemplínske Kopčany</t>
  </si>
  <si>
    <t>Bohúňovo</t>
  </si>
  <si>
    <t>Brzotín</t>
  </si>
  <si>
    <t>Čoltovo</t>
  </si>
  <si>
    <t>Čučma</t>
  </si>
  <si>
    <t>Meliata</t>
  </si>
  <si>
    <t>Pašková</t>
  </si>
  <si>
    <t>Rochovce</t>
  </si>
  <si>
    <t>Rožňava</t>
  </si>
  <si>
    <t>Rožňavské Bystré</t>
  </si>
  <si>
    <t>Beňatina</t>
  </si>
  <si>
    <t>Blatná Polianka</t>
  </si>
  <si>
    <t>Blatné Remety</t>
  </si>
  <si>
    <t>Blatné Revištia</t>
  </si>
  <si>
    <t>Bunkovce</t>
  </si>
  <si>
    <t>Fekišovce</t>
  </si>
  <si>
    <t>Inovce</t>
  </si>
  <si>
    <t>Kristy</t>
  </si>
  <si>
    <t>Nižná Rybnica</t>
  </si>
  <si>
    <t>Porostov</t>
  </si>
  <si>
    <t>Ruská Bystrá</t>
  </si>
  <si>
    <t>Ruský Hrabovec</t>
  </si>
  <si>
    <t>Sobrance</t>
  </si>
  <si>
    <t>Svätuš</t>
  </si>
  <si>
    <t>Tašuľa</t>
  </si>
  <si>
    <t>Veľké Revištia</t>
  </si>
  <si>
    <t>Brezina</t>
  </si>
  <si>
    <t>Egreš</t>
  </si>
  <si>
    <t>Hraň</t>
  </si>
  <si>
    <t>Hriadky</t>
  </si>
  <si>
    <t>Kašov</t>
  </si>
  <si>
    <t>Kazimír</t>
  </si>
  <si>
    <t>Kožuchov</t>
  </si>
  <si>
    <t>Lastovce</t>
  </si>
  <si>
    <t>Malé Ozorovce</t>
  </si>
  <si>
    <t>Plechotice</t>
  </si>
  <si>
    <t>Trebišov</t>
  </si>
  <si>
    <t>Veľké Ozorovce</t>
  </si>
  <si>
    <t>Zbehňov</t>
  </si>
  <si>
    <t>Zemplínske Jastrabie</t>
  </si>
  <si>
    <t>Komárno</t>
  </si>
  <si>
    <t>Hlohovec</t>
  </si>
  <si>
    <t>Jablonové</t>
  </si>
  <si>
    <t>Malacky</t>
  </si>
  <si>
    <t>Malé Leváre</t>
  </si>
  <si>
    <t>Pernek</t>
  </si>
  <si>
    <t>Rohožník</t>
  </si>
  <si>
    <t>Píla</t>
  </si>
  <si>
    <t>Hrubá Borša</t>
  </si>
  <si>
    <t>Senec</t>
  </si>
  <si>
    <t>Zálesie</t>
  </si>
  <si>
    <t>Bojničky</t>
  </si>
  <si>
    <t>Počet obyvateľov</t>
  </si>
  <si>
    <t>Návrh riešenia</t>
  </si>
  <si>
    <t>Dolné Trhovište</t>
  </si>
  <si>
    <t>Sasinkovo</t>
  </si>
  <si>
    <t>Ostrov</t>
  </si>
  <si>
    <t>Piešťany</t>
  </si>
  <si>
    <t>Šípkové</t>
  </si>
  <si>
    <t>Bílkove Humence</t>
  </si>
  <si>
    <t>Borský Svätý Jur</t>
  </si>
  <si>
    <t>Častkov</t>
  </si>
  <si>
    <t>Kuklov</t>
  </si>
  <si>
    <t>Rohov</t>
  </si>
  <si>
    <t>Rovensko</t>
  </si>
  <si>
    <t>Rybky</t>
  </si>
  <si>
    <t>Sobotište</t>
  </si>
  <si>
    <t>Dubovce</t>
  </si>
  <si>
    <t>Koválovec</t>
  </si>
  <si>
    <t>Lopašov</t>
  </si>
  <si>
    <t>Oreské</t>
  </si>
  <si>
    <t>Popudinské Močidľany</t>
  </si>
  <si>
    <t>Radošovce</t>
  </si>
  <si>
    <t>Skalica</t>
  </si>
  <si>
    <t>Košolná</t>
  </si>
  <si>
    <t>Križovany nad Dudváhom</t>
  </si>
  <si>
    <t>Opoj</t>
  </si>
  <si>
    <t>Trnava</t>
  </si>
  <si>
    <t>Vlčkovce</t>
  </si>
  <si>
    <t>Zeleneč</t>
  </si>
  <si>
    <t>Chvojnica</t>
  </si>
  <si>
    <t>Myjava</t>
  </si>
  <si>
    <t>Bellova Ves</t>
  </si>
  <si>
    <t>Blahová</t>
  </si>
  <si>
    <t>Čakany</t>
  </si>
  <si>
    <t>Dolný Bar</t>
  </si>
  <si>
    <t>Dunajská Streda</t>
  </si>
  <si>
    <t>Dunajský Klátov</t>
  </si>
  <si>
    <t>Horná Potôň</t>
  </si>
  <si>
    <t>Hubice</t>
  </si>
  <si>
    <t>Hviezdoslavov</t>
  </si>
  <si>
    <t>Kostolné Kračany</t>
  </si>
  <si>
    <t>Kráľovičove Kračany</t>
  </si>
  <si>
    <t>Kvetoslavov</t>
  </si>
  <si>
    <t>Lúč na Ostrove</t>
  </si>
  <si>
    <t>Macov</t>
  </si>
  <si>
    <t>Mad</t>
  </si>
  <si>
    <t>Mierovo</t>
  </si>
  <si>
    <t>Michal na Ostrove</t>
  </si>
  <si>
    <t>Oľdza</t>
  </si>
  <si>
    <t>Orechová Potôň</t>
  </si>
  <si>
    <t>Štvrtok na Ostrove</t>
  </si>
  <si>
    <t>Trnávka</t>
  </si>
  <si>
    <t>Vieska</t>
  </si>
  <si>
    <t>Galanta</t>
  </si>
  <si>
    <t>Jánovce</t>
  </si>
  <si>
    <t>Bánovce nad Bebravou</t>
  </si>
  <si>
    <t>Cimenná</t>
  </si>
  <si>
    <t>Čierna Lehota</t>
  </si>
  <si>
    <t>Haláčovce</t>
  </si>
  <si>
    <t>Malé Hoste</t>
  </si>
  <si>
    <t>Miezgovce</t>
  </si>
  <si>
    <t>Nedašovce</t>
  </si>
  <si>
    <t>Otrhánky</t>
  </si>
  <si>
    <t>Pochabany</t>
  </si>
  <si>
    <t>Trebichava</t>
  </si>
  <si>
    <t>Veľké Držkovce</t>
  </si>
  <si>
    <t>Veľké Hoste</t>
  </si>
  <si>
    <t>Vysočany</t>
  </si>
  <si>
    <t>Zlatníky</t>
  </si>
  <si>
    <t>Hradište</t>
  </si>
  <si>
    <t>Livina</t>
  </si>
  <si>
    <t>Partizánske</t>
  </si>
  <si>
    <t>Pribeta</t>
  </si>
  <si>
    <t>Šrobárová</t>
  </si>
  <si>
    <t>Bory</t>
  </si>
  <si>
    <t>Brhlovce</t>
  </si>
  <si>
    <t>Dolné Semerovce</t>
  </si>
  <si>
    <t>Domadice</t>
  </si>
  <si>
    <t>Drženice</t>
  </si>
  <si>
    <t>Hokovce</t>
  </si>
  <si>
    <t>Horné Semerovce</t>
  </si>
  <si>
    <t>Horné Turovce</t>
  </si>
  <si>
    <t>Hrkovce</t>
  </si>
  <si>
    <t>Ipeľské Úľany</t>
  </si>
  <si>
    <t>Ipeľský Sokolec</t>
  </si>
  <si>
    <t>Kubáňovo</t>
  </si>
  <si>
    <t>Kukučínov</t>
  </si>
  <si>
    <t>Levice</t>
  </si>
  <si>
    <t>Lontov</t>
  </si>
  <si>
    <t>Lula</t>
  </si>
  <si>
    <t>Malé Ludince</t>
  </si>
  <si>
    <t>Sazdice</t>
  </si>
  <si>
    <t>Sikenica</t>
  </si>
  <si>
    <t>Slatina</t>
  </si>
  <si>
    <t>Šalov</t>
  </si>
  <si>
    <t>Tehla</t>
  </si>
  <si>
    <t>Vyškovce nad Ipľom</t>
  </si>
  <si>
    <t>Zalaba</t>
  </si>
  <si>
    <t>Zbrojníky</t>
  </si>
  <si>
    <t>Báb</t>
  </si>
  <si>
    <t>Čab</t>
  </si>
  <si>
    <t>Jelšovce</t>
  </si>
  <si>
    <t>Lefantovce</t>
  </si>
  <si>
    <t>Ľudovítová</t>
  </si>
  <si>
    <t>Malý Cetín</t>
  </si>
  <si>
    <t>Nitra</t>
  </si>
  <si>
    <t>Podhorany</t>
  </si>
  <si>
    <t>Veľký Cetín</t>
  </si>
  <si>
    <t>Nové Mesto nad Váhom</t>
  </si>
  <si>
    <t>Trenčín</t>
  </si>
  <si>
    <t>Horná Streda</t>
  </si>
  <si>
    <t>Kočovce</t>
  </si>
  <si>
    <t>Nová Bošáca</t>
  </si>
  <si>
    <t>Nová Lehota</t>
  </si>
  <si>
    <t>Očkov</t>
  </si>
  <si>
    <t>Pobedim</t>
  </si>
  <si>
    <t>Podolie</t>
  </si>
  <si>
    <t>Krivosúd - Bodovka</t>
  </si>
  <si>
    <t>Petrova Lehota</t>
  </si>
  <si>
    <t>Žirany</t>
  </si>
  <si>
    <t>Bajtava</t>
  </si>
  <si>
    <t>Jatov</t>
  </si>
  <si>
    <t>Kamenín</t>
  </si>
  <si>
    <t>Leľa</t>
  </si>
  <si>
    <t>Lipová</t>
  </si>
  <si>
    <t>Nové Zámky</t>
  </si>
  <si>
    <t>Pavlová</t>
  </si>
  <si>
    <t>Rúbaň</t>
  </si>
  <si>
    <t>Ardanovce</t>
  </si>
  <si>
    <t>Blesovce</t>
  </si>
  <si>
    <t>Kuzmice</t>
  </si>
  <si>
    <t>Lipovník</t>
  </si>
  <si>
    <t>Nemečky</t>
  </si>
  <si>
    <t>Orešany</t>
  </si>
  <si>
    <t>Svrbice</t>
  </si>
  <si>
    <t>Šalgovce</t>
  </si>
  <si>
    <t>Topoľčany</t>
  </si>
  <si>
    <t>Závada</t>
  </si>
  <si>
    <t>Hosťovce</t>
  </si>
  <si>
    <t>Kostoľany pod Tribečom</t>
  </si>
  <si>
    <t>Ladice</t>
  </si>
  <si>
    <t>Neverice</t>
  </si>
  <si>
    <t>Tekovské Nemce</t>
  </si>
  <si>
    <t>Velčice</t>
  </si>
  <si>
    <t>Zlaté Moravce</t>
  </si>
  <si>
    <t>Zlatno</t>
  </si>
  <si>
    <t>Žikava</t>
  </si>
  <si>
    <t>Červený Kameň</t>
  </si>
  <si>
    <t>Ilava</t>
  </si>
  <si>
    <t>Krivoklát</t>
  </si>
  <si>
    <t>Vršatské Podhradie</t>
  </si>
  <si>
    <t>Bodiná</t>
  </si>
  <si>
    <t>Brvnište</t>
  </si>
  <si>
    <t>Dolná Mariková</t>
  </si>
  <si>
    <t>Ďurďové</t>
  </si>
  <si>
    <t>Hatné</t>
  </si>
  <si>
    <t>Horná Mariková</t>
  </si>
  <si>
    <t>Jasenica</t>
  </si>
  <si>
    <t>Klieština</t>
  </si>
  <si>
    <t>Kostolec</t>
  </si>
  <si>
    <t>Malé Lednice</t>
  </si>
  <si>
    <t>Počarová</t>
  </si>
  <si>
    <t>Považská Bystrica</t>
  </si>
  <si>
    <t>Stupné</t>
  </si>
  <si>
    <t>Vrchteplá</t>
  </si>
  <si>
    <t>Ďurďoš</t>
  </si>
  <si>
    <t>Kvakovce</t>
  </si>
  <si>
    <t>Majerovce</t>
  </si>
  <si>
    <t>Matiaška</t>
  </si>
  <si>
    <t>Ondavské Matiašovce</t>
  </si>
  <si>
    <t>Petkovce</t>
  </si>
  <si>
    <t>Piskorovce</t>
  </si>
  <si>
    <t>Prosačov</t>
  </si>
  <si>
    <t>Radvanovce</t>
  </si>
  <si>
    <t>Rafajovce</t>
  </si>
  <si>
    <t>Remeniny</t>
  </si>
  <si>
    <t>Rudlov</t>
  </si>
  <si>
    <t>Ruská Voľa</t>
  </si>
  <si>
    <t>Sačurov</t>
  </si>
  <si>
    <t>Skrabské</t>
  </si>
  <si>
    <t>Soľ</t>
  </si>
  <si>
    <t>Vavrinec</t>
  </si>
  <si>
    <t>Vechec</t>
  </si>
  <si>
    <t>Vyšný Kazimír</t>
  </si>
  <si>
    <t>Vyšný Žipov</t>
  </si>
  <si>
    <t>Zámutov</t>
  </si>
  <si>
    <t>Zlatník</t>
  </si>
  <si>
    <t>Bačkovík</t>
  </si>
  <si>
    <t>Baška</t>
  </si>
  <si>
    <t>Boliarov</t>
  </si>
  <si>
    <t>Bunetice</t>
  </si>
  <si>
    <t>Hodkovce</t>
  </si>
  <si>
    <t>Hrašovík</t>
  </si>
  <si>
    <t>Chrastné</t>
  </si>
  <si>
    <t>Kecerovský Lipovec</t>
  </si>
  <si>
    <t>Košická Polianka</t>
  </si>
  <si>
    <t>Košický Klečenov</t>
  </si>
  <si>
    <t>Mokrance</t>
  </si>
  <si>
    <t>Nižná Hutka</t>
  </si>
  <si>
    <t>Nižný Čaj</t>
  </si>
  <si>
    <t>Nižný Klátov</t>
  </si>
  <si>
    <t>Nižný Lánec</t>
  </si>
  <si>
    <t>Nová Polhora</t>
  </si>
  <si>
    <t>Nováčany</t>
  </si>
  <si>
    <t>Nový Salaš</t>
  </si>
  <si>
    <t>Obišovce</t>
  </si>
  <si>
    <t>Olšovany</t>
  </si>
  <si>
    <t>Opátka</t>
  </si>
  <si>
    <t>Opiná</t>
  </si>
  <si>
    <t>Paňovce</t>
  </si>
  <si>
    <t>Rankovce</t>
  </si>
  <si>
    <t>Rešica</t>
  </si>
  <si>
    <t>Slanská Huta</t>
  </si>
  <si>
    <t>Svinica</t>
  </si>
  <si>
    <t>Trebejov</t>
  </si>
  <si>
    <t>Vtáčkovce</t>
  </si>
  <si>
    <t>Vyšná Hutka</t>
  </si>
  <si>
    <t>Vyšný Čaj</t>
  </si>
  <si>
    <t>Zádiel</t>
  </si>
  <si>
    <t>Bánovce nad Ondavou</t>
  </si>
  <si>
    <t>Čierne Pole</t>
  </si>
  <si>
    <t>Falkušovce</t>
  </si>
  <si>
    <t>Hažín</t>
  </si>
  <si>
    <t>Hnojné</t>
  </si>
  <si>
    <t>Iňačovce</t>
  </si>
  <si>
    <t>Jovsa</t>
  </si>
  <si>
    <t>Kačanov</t>
  </si>
  <si>
    <t>Kapušianske Kľačany</t>
  </si>
  <si>
    <t>Krišovská Liesková</t>
  </si>
  <si>
    <t>Malčice</t>
  </si>
  <si>
    <t>Malé Raškovce</t>
  </si>
  <si>
    <t>Michalovce</t>
  </si>
  <si>
    <t>Lutiše</t>
  </si>
  <si>
    <t>Paština Závada</t>
  </si>
  <si>
    <t>Porúbka</t>
  </si>
  <si>
    <t>Veľká Čierna</t>
  </si>
  <si>
    <t>Višňové</t>
  </si>
  <si>
    <t>Žilina</t>
  </si>
  <si>
    <t>Selce</t>
  </si>
  <si>
    <t>Banská Štiavnica</t>
  </si>
  <si>
    <t>Beluj</t>
  </si>
  <si>
    <t>Počúvadlo</t>
  </si>
  <si>
    <t>Prenčov</t>
  </si>
  <si>
    <t>Vysoká</t>
  </si>
  <si>
    <t>Bystrá</t>
  </si>
  <si>
    <t>Detva</t>
  </si>
  <si>
    <t>Horný Tisovník</t>
  </si>
  <si>
    <t>Domaníky</t>
  </si>
  <si>
    <t>Krupina</t>
  </si>
  <si>
    <t>Lišov</t>
  </si>
  <si>
    <t>Sudince</t>
  </si>
  <si>
    <t>Súdovce</t>
  </si>
  <si>
    <t>Žibritov</t>
  </si>
  <si>
    <t>Belina</t>
  </si>
  <si>
    <t>Biskupice</t>
  </si>
  <si>
    <t>Bulhary</t>
  </si>
  <si>
    <t>Buzitka</t>
  </si>
  <si>
    <t>Čakanovce</t>
  </si>
  <si>
    <t>Dobroč</t>
  </si>
  <si>
    <t>Fiľakovské Kováče</t>
  </si>
  <si>
    <t>Gregorova Vieska</t>
  </si>
  <si>
    <t>Holiša</t>
  </si>
  <si>
    <t>Jelšovec</t>
  </si>
  <si>
    <t>Kotmanová</t>
  </si>
  <si>
    <t>Lipovany</t>
  </si>
  <si>
    <t>Ľuboreč</t>
  </si>
  <si>
    <t>Lučenec</t>
  </si>
  <si>
    <t>Lupoč</t>
  </si>
  <si>
    <t>Mašková</t>
  </si>
  <si>
    <t>Mučín</t>
  </si>
  <si>
    <t>Nitra nad Ipľom</t>
  </si>
  <si>
    <t>Panické Dravce</t>
  </si>
  <si>
    <t>Pleš</t>
  </si>
  <si>
    <t>Prša</t>
  </si>
  <si>
    <t>Ratka</t>
  </si>
  <si>
    <t>Šávoľ</t>
  </si>
  <si>
    <t>Šiatorská Bukovinka</t>
  </si>
  <si>
    <t>Šurice</t>
  </si>
  <si>
    <t>Tomášovce</t>
  </si>
  <si>
    <t>Trenč</t>
  </si>
  <si>
    <t>Tuhár</t>
  </si>
  <si>
    <t>Veľké Dravce</t>
  </si>
  <si>
    <t>Breznička</t>
  </si>
  <si>
    <t>České Brezovo</t>
  </si>
  <si>
    <t>Ďubákovo</t>
  </si>
  <si>
    <t>Mládzovo</t>
  </si>
  <si>
    <t>Nové Hony</t>
  </si>
  <si>
    <t>Pinciná</t>
  </si>
  <si>
    <t>Poltár</t>
  </si>
  <si>
    <t>Utekáč</t>
  </si>
  <si>
    <t>Abovce</t>
  </si>
  <si>
    <t>Babinec</t>
  </si>
  <si>
    <t>Barca</t>
  </si>
  <si>
    <t>Bátka</t>
  </si>
  <si>
    <t>Belín</t>
  </si>
  <si>
    <t>Blhovce</t>
  </si>
  <si>
    <t>Bottovo</t>
  </si>
  <si>
    <t>Cakov</t>
  </si>
  <si>
    <t>Čierny Potok</t>
  </si>
  <si>
    <t>Dolné Zahorany</t>
  </si>
  <si>
    <t>Dubovec</t>
  </si>
  <si>
    <t>Dulovo</t>
  </si>
  <si>
    <t>Gemerček</t>
  </si>
  <si>
    <t>Gemerské Michalovce</t>
  </si>
  <si>
    <t>Hodejov</t>
  </si>
  <si>
    <t>Horné Zahorany</t>
  </si>
  <si>
    <t>Husiná</t>
  </si>
  <si>
    <t>Chrámec</t>
  </si>
  <si>
    <t>Ivanice</t>
  </si>
  <si>
    <t>Janice</t>
  </si>
  <si>
    <t>Kaloša</t>
  </si>
  <si>
    <t>Kesovce</t>
  </si>
  <si>
    <t>Konrádovce</t>
  </si>
  <si>
    <t>Kraskovo</t>
  </si>
  <si>
    <t>Krokava</t>
  </si>
  <si>
    <t>Martinová</t>
  </si>
  <si>
    <t>Neporadza</t>
  </si>
  <si>
    <t>Orávka</t>
  </si>
  <si>
    <t>Radnovce</t>
  </si>
  <si>
    <t>Rakytník</t>
  </si>
  <si>
    <t>Ratkovská Suchá</t>
  </si>
  <si>
    <t>Rimavská Sobota</t>
  </si>
  <si>
    <t>Rovné</t>
  </si>
  <si>
    <t>Stará Bašta</t>
  </si>
  <si>
    <t>Sútor</t>
  </si>
  <si>
    <t>Širkovce</t>
  </si>
  <si>
    <t>Tachty</t>
  </si>
  <si>
    <t>Uzovská Panica</t>
  </si>
  <si>
    <t>Valice</t>
  </si>
  <si>
    <t>Večelkov</t>
  </si>
  <si>
    <t>Vieska nad Blhom</t>
  </si>
  <si>
    <t>Vyšné Valice</t>
  </si>
  <si>
    <t>Zádor</t>
  </si>
  <si>
    <t>Žíp</t>
  </si>
  <si>
    <t>Balog nad Ipľom</t>
  </si>
  <si>
    <t>Bátorová</t>
  </si>
  <si>
    <t>Brusník</t>
  </si>
  <si>
    <t>Čeláre</t>
  </si>
  <si>
    <t>Čelovce</t>
  </si>
  <si>
    <t>Červeňany</t>
  </si>
  <si>
    <t>Dolinka</t>
  </si>
  <si>
    <t>Ďurkovce</t>
  </si>
  <si>
    <t>Glabušovce</t>
  </si>
  <si>
    <t>Horná Strehová</t>
  </si>
  <si>
    <t>Horné Strháre</t>
  </si>
  <si>
    <t>Chrastince</t>
  </si>
  <si>
    <t>Ipeľské Predmostie</t>
  </si>
  <si>
    <t>Kamenné Kosihy</t>
  </si>
  <si>
    <t>Kiarov</t>
  </si>
  <si>
    <t>Kleňany</t>
  </si>
  <si>
    <t>Koláre</t>
  </si>
  <si>
    <t>Kosihovce</t>
  </si>
  <si>
    <t>Kosihy nad Ipľom</t>
  </si>
  <si>
    <t>Kováčovce</t>
  </si>
  <si>
    <t>Lesenice</t>
  </si>
  <si>
    <t>Muľa</t>
  </si>
  <si>
    <t>Olováry</t>
  </si>
  <si>
    <t>Opatovská Nová Ves</t>
  </si>
  <si>
    <t>Sečianky</t>
  </si>
  <si>
    <t>Seľany</t>
  </si>
  <si>
    <t>Senné</t>
  </si>
  <si>
    <t>Slovenské Ďarmoty</t>
  </si>
  <si>
    <t>Slovenské Kľačany</t>
  </si>
  <si>
    <t>Širákov</t>
  </si>
  <si>
    <t>Šuľa</t>
  </si>
  <si>
    <t>Trebušovce</t>
  </si>
  <si>
    <t>Veľká Ves nad Ipľom</t>
  </si>
  <si>
    <t>Veľký Krtíš</t>
  </si>
  <si>
    <t>Vrbovka</t>
  </si>
  <si>
    <t>Bacúrov</t>
  </si>
  <si>
    <t>Kováčová</t>
  </si>
  <si>
    <t>Lieskovec</t>
  </si>
  <si>
    <t>Lukavica</t>
  </si>
  <si>
    <t>Zvolen</t>
  </si>
  <si>
    <t>Rudno nad Hronom</t>
  </si>
  <si>
    <t>Veľké Pole</t>
  </si>
  <si>
    <t>Voznica</t>
  </si>
  <si>
    <t>Žarnovica</t>
  </si>
  <si>
    <t>Dolná Ždaňa</t>
  </si>
  <si>
    <t>Lovča</t>
  </si>
  <si>
    <t>Žiar nad Hronom</t>
  </si>
  <si>
    <t>Abrahámovce</t>
  </si>
  <si>
    <t>Bušovce</t>
  </si>
  <si>
    <t>Havka</t>
  </si>
  <si>
    <t>SKV Prešov</t>
  </si>
  <si>
    <t>SKV Pčolinská dolina</t>
  </si>
  <si>
    <t>SKV Sobrance</t>
  </si>
  <si>
    <t>SKV Vyšné Nemecké</t>
  </si>
  <si>
    <t>RO Domaša</t>
  </si>
  <si>
    <t>Vranov n/Topľou</t>
  </si>
  <si>
    <t>SKV Kalša - Slivník</t>
  </si>
  <si>
    <t>SKV Trebišov - Sečovce</t>
  </si>
  <si>
    <t>Roztoky</t>
  </si>
  <si>
    <t>napojiť na SKV Nové Mesto nad Váhom</t>
  </si>
  <si>
    <t>miestny prameň</t>
  </si>
  <si>
    <t>napojenie na Podtatranský SKV</t>
  </si>
  <si>
    <t>46</t>
  </si>
  <si>
    <t>(vybudovať prívody vody z Potvoríc)</t>
  </si>
  <si>
    <t xml:space="preserve">miestny vodovod </t>
  </si>
  <si>
    <t>miestny vodovod</t>
  </si>
  <si>
    <t>napojenie na RSV: prívod vody Rimavská Sobota - Chanava</t>
  </si>
  <si>
    <t>napojenie na RSV (prívod vody Rimavská Sobota - Tomášovce - Rimavská Seč)</t>
  </si>
  <si>
    <t xml:space="preserve">napojenie na RSV </t>
  </si>
  <si>
    <t>napojenie na RSV: prívod vody Jesenské - Nová Bašta</t>
  </si>
  <si>
    <t xml:space="preserve">rozšírenie SKV Tornaľa, prepojenie s RSV </t>
  </si>
  <si>
    <t>napojenie na RSV (prívod vody Rimavská Sobota - Rimavská Seč)</t>
  </si>
  <si>
    <t>napojenie na RSV</t>
  </si>
  <si>
    <t>napojenie na PSV vetva Zvolen</t>
  </si>
  <si>
    <t>prívod vody Žarnovica-Hronský Beňadik</t>
  </si>
  <si>
    <t>SKV Nová Baňa</t>
  </si>
  <si>
    <t>StVS - rozšírenie SKV Tornaľa</t>
  </si>
  <si>
    <t>rozšírenie SKV Tornaľa</t>
  </si>
  <si>
    <t xml:space="preserve">napojiť na prívod vody zo Zemianskeho Podhradia </t>
  </si>
  <si>
    <t>napojiť na prívod vody z Kameničian</t>
  </si>
  <si>
    <t>napojiť na prívod vody z Horoviec</t>
  </si>
  <si>
    <t>napojiť na prívod vody Lazy pod Makytou</t>
  </si>
  <si>
    <t xml:space="preserve">samostatný vodovod </t>
  </si>
  <si>
    <t>napojiť na vodovod Malá Čierna - Veľká Čierna</t>
  </si>
  <si>
    <t>napojenie na prívod vody z obce Figa</t>
  </si>
  <si>
    <t xml:space="preserve">napojenie na SKV Tornaľa </t>
  </si>
  <si>
    <t>prívod vody Žarnovica - Nová Baňa</t>
  </si>
  <si>
    <t>napojenie na prívod vody Žiar nad Hronom - Žarnovica</t>
  </si>
  <si>
    <t>Návrh technického riešenia</t>
  </si>
  <si>
    <t>Malacky - Kúty, prívod vody</t>
  </si>
  <si>
    <t>Región Šamorín, zásobovanie pitnou vodou</t>
  </si>
  <si>
    <t>SKV Senica, prívod vody pre Borský Sv. Jur, Kuklov, Sekule a Moravský Sv. Ján</t>
  </si>
  <si>
    <t>Zásobovanie pitnou vodou regiónu Holíč</t>
  </si>
  <si>
    <t>prívod vody z VDJ Hlohovec</t>
  </si>
  <si>
    <t>prívod vody z VZ Veľké Orvište</t>
  </si>
  <si>
    <t>napojenie na hlavný prívod vody zo Serede</t>
  </si>
  <si>
    <t>Región Bánovce nad Bebravou, zásobovanie pitnou vodou</t>
  </si>
  <si>
    <t>Región Dunajská Streda, zásobovanie pitnou vodou</t>
  </si>
  <si>
    <t>Región Želiezovce - Šahy, prívod vody</t>
  </si>
  <si>
    <t xml:space="preserve">Región Želiezovce - zásobovanie pitnou vodou </t>
  </si>
  <si>
    <t>Región Partizánske, zásobovanie pitnou vodou</t>
  </si>
  <si>
    <t>Región Topoľčany</t>
  </si>
  <si>
    <t>Región Bytča,  zásobovanie pitnou vodou</t>
  </si>
  <si>
    <t>Región Považská Bystrica,  zásobovanie pitnou vodou</t>
  </si>
  <si>
    <t>Región Púchov,  zásobovanie pitnou vodou</t>
  </si>
  <si>
    <t>Región Novohrad, zásobovanie pitnou vodou</t>
  </si>
  <si>
    <t>Región Medzilaborce - Bardejov, prepojenie na Východoslovenskú vodárenskú sústavu</t>
  </si>
  <si>
    <t>Mikroregión Sekčov - Topľa, zásobovanie pitnou vodou</t>
  </si>
  <si>
    <t>Región Vranov - pitná voda  v povodí rieky Topľa</t>
  </si>
  <si>
    <t>Zásobovanie pitnou vodou juhovýchodu Zemplína</t>
  </si>
  <si>
    <t>Prívod vody  Starina-Snina</t>
  </si>
  <si>
    <t>Región Prešov - západná časť, prívod vody pre obce</t>
  </si>
  <si>
    <t>SKV Šemša - Hodkovce - Nováčany</t>
  </si>
  <si>
    <t xml:space="preserve">Mikroregión Bardejov - Horná Topľa, zásobovanie pitnou vodou </t>
  </si>
  <si>
    <t xml:space="preserve">Región Hornádskej kotliny, dobudovanie a rekonštrukcia vodovodov </t>
  </si>
  <si>
    <t xml:space="preserve">Tatranský a podtatranský región, dobudovanie a rekonštrukcia vodovodov </t>
  </si>
  <si>
    <t>Ľubochniansky a Kežmarský región, zásobovanie pitnou vodou</t>
  </si>
  <si>
    <t>Región Hornádskej kotliny, dobudovanie a rekonštrukcia vodovodov 
Napojenie na Podtatranský SKV, nový SKV Jamník-Odoreň-Spišský Hrušov-Domaša</t>
  </si>
  <si>
    <t>Región Hornádskej kotliny, dobudovanie a rekonštrukcia vodovodov 
Napojenie na nový SKV Klčov - Nemešany</t>
  </si>
  <si>
    <t>Tatranský a podtatranský región, dobudovanie a rekonštrukcia vodovodov 
Napojenie na Podtatranský SKV</t>
  </si>
  <si>
    <t>Región Hornádskej kotliny, dobudovanie a rekonštrukcia vodovodov 
miestny prameň</t>
  </si>
  <si>
    <t>SKV Červený Kláštor - Majere - Lechnica</t>
  </si>
  <si>
    <t xml:space="preserve"> </t>
  </si>
  <si>
    <t>Región Prešov - pitná voda v povodí Torysy</t>
  </si>
  <si>
    <t>SKV Slovenské Nové Mesto -Trebišov</t>
  </si>
  <si>
    <t>Tatranský a podtatranský región, dobudovanie a rekonštrukcia vodovodov 
SKV Osturňa-Veľká Franková-Malá Franková</t>
  </si>
  <si>
    <t>Región juhovýchodný Zemplín, zásobovanie pitnou vodou</t>
  </si>
  <si>
    <t>Región Južný Zemplín, zásobovanie pitnou vodou</t>
  </si>
  <si>
    <t>Región Prešov - pitná voda v povodí Torysy
SKV Rozhanovce-Kráľovce</t>
  </si>
  <si>
    <t xml:space="preserve">Mikroregión Bodva, zásobovanie pitnou vodou </t>
  </si>
  <si>
    <t xml:space="preserve">Mikroregión Hornád a Slavec, zásobovanie pitnou vodou </t>
  </si>
  <si>
    <t>Región Veľký Krtíš, zabezpečenie zásobovania južnej časti okresu  pitnou vodou</t>
  </si>
  <si>
    <t>napojenie na prívod vody z vodovodnej siete mesta Trnavy (+VZ Hrnčiarovce a Kamenný Mlyn)</t>
  </si>
  <si>
    <t>Obec riešiť napojením na SKV Svätý Peter - Dulovce</t>
  </si>
  <si>
    <t>Obec riešiť napojením na prívod vody zo Svätého Petra</t>
  </si>
  <si>
    <t>Obec riešiť napojením na prívod vody Levice-Čankov-Santovka-Demandice</t>
  </si>
  <si>
    <t>Obec riešiť napojením na prívod vody Levice-Demandice</t>
  </si>
  <si>
    <t>Región Plášťovce - Šahy, prívod vody</t>
  </si>
  <si>
    <t>Napojenie na SKV Sereď</t>
  </si>
  <si>
    <t>Napojenie na  Nové Sady - Čab</t>
  </si>
  <si>
    <t>Napojenie na  SKV Nitra</t>
  </si>
  <si>
    <t>Napojenie na   prívod vody Černík - Vráble</t>
  </si>
  <si>
    <t>Riešenie v rámci regiónu Vráble</t>
  </si>
  <si>
    <t>Napojenie na SKV Šahy</t>
  </si>
  <si>
    <t xml:space="preserve">Región Želiezovce, zásobovanie pitnou vodou </t>
  </si>
  <si>
    <t>Riešené v regióne Vráble</t>
  </si>
  <si>
    <t>Napojenie na prívod vody Kolta - Štúrovo</t>
  </si>
  <si>
    <t>Licince</t>
  </si>
  <si>
    <t>Rakovnica</t>
  </si>
  <si>
    <t>Červená Voda</t>
  </si>
  <si>
    <t>Hrašné</t>
  </si>
  <si>
    <t>Kostolné</t>
  </si>
  <si>
    <t>Uzovský Šalgov</t>
  </si>
  <si>
    <t>Nižný Slavkov</t>
  </si>
  <si>
    <t>Ostrovany</t>
  </si>
  <si>
    <t>Hrabová Roztoka</t>
  </si>
  <si>
    <t>Nová Sedlica</t>
  </si>
  <si>
    <t>Cernina</t>
  </si>
  <si>
    <t>Dlhoňa</t>
  </si>
  <si>
    <t xml:space="preserve">samostaný vodovod </t>
  </si>
  <si>
    <t xml:space="preserve">Prešovský SKV </t>
  </si>
  <si>
    <t>samostatný vodovod</t>
  </si>
  <si>
    <t xml:space="preserve">Ublianská dolina - SKV </t>
  </si>
  <si>
    <t>SKV Ulič</t>
  </si>
  <si>
    <t xml:space="preserve">Prívod vod zo Senického SKV </t>
  </si>
  <si>
    <t>priprava výstavby</t>
  </si>
  <si>
    <t>roztrúsené osídlenie (kopanice)</t>
  </si>
  <si>
    <t>vyžaduje si špecifické riešenie</t>
  </si>
  <si>
    <t xml:space="preserve">Ublianska dolina - SKV </t>
  </si>
  <si>
    <t>prívod vody rozost.</t>
  </si>
  <si>
    <t>Región Medzilaborce - Bardejov, prepojenie na Východoslovenskú vodárenskú sústavu (VVS)</t>
  </si>
  <si>
    <t>Región Medzilaborce - Bardejov, prepojenie na VVS</t>
  </si>
  <si>
    <t>Bašovce</t>
  </si>
  <si>
    <t>SKV obcí údolia Kaňapty</t>
  </si>
  <si>
    <t>Brežany</t>
  </si>
  <si>
    <t>Kružná</t>
  </si>
  <si>
    <t xml:space="preserve">samostatný vodovod  </t>
  </si>
  <si>
    <t>Vyšná Pisaná</t>
  </si>
  <si>
    <t>Holčíkovce</t>
  </si>
  <si>
    <t>Byšta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</si>
</sst>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1"/>
      <name val="Arial CE"/>
      <family val="0"/>
    </font>
    <font>
      <sz val="8"/>
      <name val="Arial CE"/>
      <family val="0"/>
    </font>
    <font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name val="Arial CE"/>
      <family val="0"/>
    </font>
    <font>
      <b/>
      <i/>
      <sz val="10"/>
      <name val="Arial CE"/>
      <family val="0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name val="Arial CE"/>
      <family val="0"/>
    </font>
    <font>
      <sz val="8"/>
      <name val="Tahoma"/>
      <family val="2"/>
    </font>
    <font>
      <b/>
      <i/>
      <sz val="11"/>
      <color indexed="8"/>
      <name val="Arial Narrow"/>
      <family val="2"/>
    </font>
    <font>
      <sz val="11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quotePrefix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 quotePrefix="1">
      <alignment vertic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2" fillId="3" borderId="7" xfId="0" applyFont="1" applyFill="1" applyBorder="1" applyAlignment="1">
      <alignment horizontal="left" vertical="center"/>
    </xf>
    <xf numFmtId="49" fontId="4" fillId="2" borderId="8" xfId="0" applyNumberFormat="1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/>
    </xf>
    <xf numFmtId="49" fontId="4" fillId="0" borderId="8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9" fillId="0" borderId="7" xfId="20" applyFont="1" applyFill="1" applyBorder="1" applyAlignment="1">
      <alignment vertical="center" wrapText="1"/>
      <protection/>
    </xf>
    <xf numFmtId="0" fontId="9" fillId="0" borderId="1" xfId="20" applyFont="1" applyFill="1" applyBorder="1" applyAlignment="1">
      <alignment horizontal="left" vertical="center" wrapText="1"/>
      <protection/>
    </xf>
    <xf numFmtId="0" fontId="8" fillId="0" borderId="1" xfId="0" applyFont="1" applyBorder="1" applyAlignment="1">
      <alignment vertical="center" wrapText="1"/>
    </xf>
    <xf numFmtId="0" fontId="4" fillId="2" borderId="8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4" fillId="0" borderId="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9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2" xfId="0" applyFont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3" fontId="4" fillId="2" borderId="11" xfId="0" applyNumberFormat="1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3" fontId="4" fillId="0" borderId="9" xfId="0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4" xfId="0" applyNumberFormat="1" applyFont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/>
    </xf>
    <xf numFmtId="3" fontId="4" fillId="4" borderId="1" xfId="0" applyNumberFormat="1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 wrapText="1"/>
    </xf>
    <xf numFmtId="0" fontId="13" fillId="5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4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D58"/>
  <sheetViews>
    <sheetView view="pageBreakPreview" zoomScaleSheetLayoutView="100" workbookViewId="0" topLeftCell="A13">
      <selection activeCell="A1" sqref="A1"/>
    </sheetView>
  </sheetViews>
  <sheetFormatPr defaultColWidth="8.796875" defaultRowHeight="14.25"/>
  <cols>
    <col min="1" max="1" width="18.5" style="25" customWidth="1"/>
    <col min="2" max="2" width="8.8984375" style="25" customWidth="1"/>
    <col min="3" max="3" width="9.5" style="81" customWidth="1"/>
    <col min="4" max="4" width="41.3984375" style="24" customWidth="1"/>
    <col min="5" max="16384" width="9" style="25" customWidth="1"/>
  </cols>
  <sheetData>
    <row r="1" spans="1:4" s="23" customFormat="1" ht="25.5">
      <c r="A1" s="11" t="s">
        <v>371</v>
      </c>
      <c r="B1" s="6" t="s">
        <v>380</v>
      </c>
      <c r="C1" s="175" t="s">
        <v>801</v>
      </c>
      <c r="D1" s="176"/>
    </row>
    <row r="2" spans="1:4" ht="25.5">
      <c r="A2" s="4" t="s">
        <v>370</v>
      </c>
      <c r="B2" s="8">
        <v>1056</v>
      </c>
      <c r="C2" s="148" t="s">
        <v>187</v>
      </c>
      <c r="D2" s="9"/>
    </row>
    <row r="3" spans="1:4" ht="12.75">
      <c r="A3" s="4" t="s">
        <v>372</v>
      </c>
      <c r="B3" s="8">
        <v>1046</v>
      </c>
      <c r="C3" s="6"/>
      <c r="D3" s="9" t="s">
        <v>802</v>
      </c>
    </row>
    <row r="4" spans="1:4" ht="25.5">
      <c r="A4" s="4" t="s">
        <v>373</v>
      </c>
      <c r="B4" s="8">
        <v>783</v>
      </c>
      <c r="C4" s="148" t="s">
        <v>187</v>
      </c>
      <c r="D4" s="9"/>
    </row>
    <row r="5" spans="1:4" ht="12.75">
      <c r="A5" s="34"/>
      <c r="B5" s="26"/>
      <c r="C5" s="149"/>
      <c r="D5" s="35"/>
    </row>
    <row r="6" spans="1:4" ht="12.75">
      <c r="A6" s="11" t="s">
        <v>377</v>
      </c>
      <c r="B6" s="6"/>
      <c r="C6" s="6"/>
      <c r="D6" s="6"/>
    </row>
    <row r="7" spans="1:4" ht="25.5">
      <c r="A7" s="4" t="s">
        <v>376</v>
      </c>
      <c r="B7" s="8">
        <v>360</v>
      </c>
      <c r="C7" s="6" t="s">
        <v>882</v>
      </c>
      <c r="D7" s="9" t="s">
        <v>803</v>
      </c>
    </row>
    <row r="8" spans="1:4" ht="12.75">
      <c r="A8" s="36"/>
      <c r="B8" s="26"/>
      <c r="C8" s="149"/>
      <c r="D8" s="35"/>
    </row>
    <row r="9" spans="1:4" ht="12.75">
      <c r="A9" s="11" t="s">
        <v>272</v>
      </c>
      <c r="B9" s="92"/>
      <c r="C9" s="93"/>
      <c r="D9" s="94"/>
    </row>
    <row r="10" spans="1:4" ht="30.75" customHeight="1">
      <c r="A10" s="4" t="s">
        <v>387</v>
      </c>
      <c r="B10" s="8">
        <v>240</v>
      </c>
      <c r="C10" s="6" t="s">
        <v>878</v>
      </c>
      <c r="D10" s="96" t="s">
        <v>877</v>
      </c>
    </row>
    <row r="11" spans="1:4" ht="25.5">
      <c r="A11" s="4" t="s">
        <v>388</v>
      </c>
      <c r="B11" s="8">
        <v>1572</v>
      </c>
      <c r="C11" s="6"/>
      <c r="D11" s="37" t="s">
        <v>804</v>
      </c>
    </row>
    <row r="12" spans="1:4" ht="12.75">
      <c r="A12" s="4" t="s">
        <v>389</v>
      </c>
      <c r="B12" s="8">
        <v>576</v>
      </c>
      <c r="C12" s="6"/>
      <c r="D12" s="9" t="s">
        <v>805</v>
      </c>
    </row>
    <row r="13" spans="1:4" ht="25.5">
      <c r="A13" s="4" t="s">
        <v>390</v>
      </c>
      <c r="B13" s="8">
        <v>762</v>
      </c>
      <c r="C13" s="6"/>
      <c r="D13" s="37" t="s">
        <v>804</v>
      </c>
    </row>
    <row r="14" spans="1:4" ht="12.75">
      <c r="A14" s="4" t="s">
        <v>391</v>
      </c>
      <c r="B14" s="8">
        <v>409</v>
      </c>
      <c r="C14" s="6"/>
      <c r="D14" s="9" t="s">
        <v>805</v>
      </c>
    </row>
    <row r="15" spans="1:4" ht="12.75">
      <c r="A15" s="4" t="s">
        <v>392</v>
      </c>
      <c r="B15" s="8">
        <v>378</v>
      </c>
      <c r="C15" s="6"/>
      <c r="D15" s="9" t="s">
        <v>805</v>
      </c>
    </row>
    <row r="16" spans="1:4" ht="12.75">
      <c r="A16" s="4" t="s">
        <v>393</v>
      </c>
      <c r="B16" s="8">
        <v>427</v>
      </c>
      <c r="C16" s="6"/>
      <c r="D16" s="9" t="s">
        <v>805</v>
      </c>
    </row>
    <row r="17" spans="1:4" ht="12.75">
      <c r="A17" s="4" t="s">
        <v>394</v>
      </c>
      <c r="B17" s="8">
        <v>1537</v>
      </c>
      <c r="C17" s="6"/>
      <c r="D17" s="9" t="s">
        <v>805</v>
      </c>
    </row>
    <row r="18" spans="1:4" ht="12.75">
      <c r="A18" s="36"/>
      <c r="B18" s="26"/>
      <c r="C18" s="149"/>
      <c r="D18" s="19"/>
    </row>
    <row r="19" spans="1:4" ht="12.75">
      <c r="A19" s="11" t="s">
        <v>401</v>
      </c>
      <c r="B19" s="27"/>
      <c r="C19" s="150"/>
      <c r="D19" s="28"/>
    </row>
    <row r="20" spans="1:4" ht="12.75">
      <c r="A20" s="4" t="s">
        <v>395</v>
      </c>
      <c r="B20" s="8">
        <v>666</v>
      </c>
      <c r="C20" s="6"/>
      <c r="D20" s="9" t="s">
        <v>805</v>
      </c>
    </row>
    <row r="21" spans="1:4" ht="12.75">
      <c r="A21" s="4" t="s">
        <v>396</v>
      </c>
      <c r="B21" s="8">
        <v>137</v>
      </c>
      <c r="C21" s="6"/>
      <c r="D21" s="9" t="s">
        <v>805</v>
      </c>
    </row>
    <row r="22" spans="1:4" ht="12.75">
      <c r="A22" s="4" t="s">
        <v>397</v>
      </c>
      <c r="B22" s="8">
        <v>283</v>
      </c>
      <c r="C22" s="6"/>
      <c r="D22" s="9" t="s">
        <v>805</v>
      </c>
    </row>
    <row r="23" spans="1:4" ht="12.75">
      <c r="A23" s="4" t="s">
        <v>398</v>
      </c>
      <c r="B23" s="8">
        <v>342</v>
      </c>
      <c r="C23" s="6"/>
      <c r="D23" s="9" t="s">
        <v>805</v>
      </c>
    </row>
    <row r="24" spans="1:4" ht="12.75">
      <c r="A24" s="4" t="s">
        <v>399</v>
      </c>
      <c r="B24" s="8">
        <v>843</v>
      </c>
      <c r="C24" s="6"/>
      <c r="D24" s="9" t="s">
        <v>805</v>
      </c>
    </row>
    <row r="25" spans="1:4" ht="12.75">
      <c r="A25" s="4" t="s">
        <v>400</v>
      </c>
      <c r="B25" s="8">
        <v>1800</v>
      </c>
      <c r="C25" s="6"/>
      <c r="D25" s="9" t="s">
        <v>805</v>
      </c>
    </row>
    <row r="26" spans="1:4" ht="12.75">
      <c r="A26" s="36"/>
      <c r="B26" s="26"/>
      <c r="C26" s="149"/>
      <c r="D26" s="19"/>
    </row>
    <row r="27" spans="1:4" ht="12.75">
      <c r="A27" s="11" t="s">
        <v>409</v>
      </c>
      <c r="B27" s="92"/>
      <c r="C27" s="93"/>
      <c r="D27" s="94"/>
    </row>
    <row r="28" spans="1:4" ht="12.75">
      <c r="A28" s="4" t="s">
        <v>408</v>
      </c>
      <c r="B28" s="8">
        <v>421</v>
      </c>
      <c r="C28" s="6"/>
      <c r="D28" s="9" t="s">
        <v>805</v>
      </c>
    </row>
    <row r="29" spans="1:4" ht="12.75">
      <c r="A29" s="4" t="s">
        <v>863</v>
      </c>
      <c r="B29" s="14">
        <v>501</v>
      </c>
      <c r="C29" s="6"/>
      <c r="D29" s="88" t="s">
        <v>879</v>
      </c>
    </row>
    <row r="30" spans="1:4" ht="12.75">
      <c r="A30" s="4" t="s">
        <v>864</v>
      </c>
      <c r="B30" s="14">
        <v>684</v>
      </c>
      <c r="C30" s="6"/>
      <c r="D30" s="95" t="s">
        <v>880</v>
      </c>
    </row>
    <row r="32" spans="1:3" ht="12.75">
      <c r="A32" s="27" t="s">
        <v>61</v>
      </c>
      <c r="B32" s="28"/>
      <c r="C32" s="124">
        <v>21</v>
      </c>
    </row>
    <row r="33" spans="1:3" ht="12.75">
      <c r="A33" s="29" t="s">
        <v>62</v>
      </c>
      <c r="B33" s="30"/>
      <c r="C33" s="151">
        <f>SUM(B2:B4,B7,B10:B17,B20:B25,B28)</f>
        <v>13638</v>
      </c>
    </row>
    <row r="39" ht="12.75">
      <c r="A39" s="23"/>
    </row>
    <row r="40" ht="12.75">
      <c r="A40" s="31"/>
    </row>
    <row r="41" ht="12.75">
      <c r="A41" s="31"/>
    </row>
    <row r="58" ht="12.75">
      <c r="D58" s="24" t="s">
        <v>835</v>
      </c>
    </row>
  </sheetData>
  <mergeCells count="1">
    <mergeCell ref="C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 Narrow,Tučné"Návrh na riešenie obcí bez verejného vodovodu
1. Brastislavská vodárenská spoločnosť, a.s.
&amp;R&amp;"Arial Narrow,Tučné"Príloha č. 8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D56"/>
  <sheetViews>
    <sheetView view="pageBreakPreview" zoomScaleSheetLayoutView="100" workbookViewId="0" topLeftCell="A1">
      <selection activeCell="A7" sqref="A7"/>
    </sheetView>
  </sheetViews>
  <sheetFormatPr defaultColWidth="8.796875" defaultRowHeight="14.25"/>
  <cols>
    <col min="1" max="1" width="19.59765625" style="25" customWidth="1"/>
    <col min="2" max="2" width="8.8984375" style="100" customWidth="1"/>
    <col min="3" max="3" width="9.5" style="41" customWidth="1"/>
    <col min="4" max="4" width="39.3984375" style="101" customWidth="1"/>
    <col min="5" max="16384" width="9" style="25" customWidth="1"/>
  </cols>
  <sheetData>
    <row r="1" spans="1:4" ht="25.5">
      <c r="A1" s="11" t="s">
        <v>369</v>
      </c>
      <c r="B1" s="6" t="s">
        <v>380</v>
      </c>
      <c r="C1" s="177" t="s">
        <v>381</v>
      </c>
      <c r="D1" s="177"/>
    </row>
    <row r="2" spans="1:4" ht="12.75">
      <c r="A2" s="4" t="s">
        <v>379</v>
      </c>
      <c r="B2" s="38" t="s">
        <v>63</v>
      </c>
      <c r="C2" s="15"/>
      <c r="D2" s="10" t="s">
        <v>806</v>
      </c>
    </row>
    <row r="3" spans="1:4" ht="12.75">
      <c r="A3" s="4" t="s">
        <v>382</v>
      </c>
      <c r="B3" s="98">
        <v>623</v>
      </c>
      <c r="C3" s="15"/>
      <c r="D3" s="57" t="s">
        <v>64</v>
      </c>
    </row>
    <row r="4" spans="1:4" ht="12.75">
      <c r="A4" s="4" t="s">
        <v>383</v>
      </c>
      <c r="B4" s="98">
        <v>882</v>
      </c>
      <c r="C4" s="15"/>
      <c r="D4" s="8" t="s">
        <v>65</v>
      </c>
    </row>
    <row r="5" spans="1:4" ht="12.75">
      <c r="A5" s="36"/>
      <c r="B5" s="39"/>
      <c r="C5" s="40"/>
      <c r="D5" s="112"/>
    </row>
    <row r="6" spans="1:4" ht="12.75">
      <c r="A6" s="70" t="s">
        <v>385</v>
      </c>
      <c r="B6" s="45"/>
      <c r="C6" s="42"/>
      <c r="D6" s="99"/>
    </row>
    <row r="7" spans="1:4" ht="12.75">
      <c r="A7" s="4" t="s">
        <v>885</v>
      </c>
      <c r="B7" s="98">
        <v>338</v>
      </c>
      <c r="C7" s="15"/>
      <c r="D7" s="59" t="s">
        <v>807</v>
      </c>
    </row>
    <row r="8" spans="1:4" ht="25.5">
      <c r="A8" s="4" t="s">
        <v>384</v>
      </c>
      <c r="B8" s="98">
        <v>1156</v>
      </c>
      <c r="C8" s="148" t="s">
        <v>187</v>
      </c>
      <c r="D8" s="59"/>
    </row>
    <row r="9" spans="1:4" ht="12.75" customHeight="1">
      <c r="A9" s="4" t="s">
        <v>386</v>
      </c>
      <c r="B9" s="98">
        <v>353</v>
      </c>
      <c r="C9" s="15"/>
      <c r="D9" s="56" t="s">
        <v>66</v>
      </c>
    </row>
    <row r="10" spans="1:4" ht="12.75">
      <c r="A10" s="36"/>
      <c r="B10" s="39"/>
      <c r="C10" s="40"/>
      <c r="D10" s="112"/>
    </row>
    <row r="11" spans="1:4" ht="12.75">
      <c r="A11" s="70" t="s">
        <v>405</v>
      </c>
      <c r="B11" s="45"/>
      <c r="C11" s="42"/>
      <c r="D11" s="99"/>
    </row>
    <row r="12" spans="1:4" ht="12.75">
      <c r="A12" s="4" t="s">
        <v>402</v>
      </c>
      <c r="B12" s="98">
        <v>650</v>
      </c>
      <c r="C12" s="15"/>
      <c r="D12" s="57" t="s">
        <v>808</v>
      </c>
    </row>
    <row r="13" spans="1:4" ht="25.5">
      <c r="A13" s="4" t="s">
        <v>403</v>
      </c>
      <c r="B13" s="98">
        <v>1747</v>
      </c>
      <c r="C13" s="15"/>
      <c r="D13" s="10" t="s">
        <v>845</v>
      </c>
    </row>
    <row r="14" spans="1:4" ht="25.5">
      <c r="A14" s="4" t="s">
        <v>404</v>
      </c>
      <c r="B14" s="98">
        <v>763</v>
      </c>
      <c r="C14" s="15"/>
      <c r="D14" s="10" t="s">
        <v>845</v>
      </c>
    </row>
    <row r="15" spans="1:4" ht="25.5">
      <c r="A15" s="4" t="s">
        <v>406</v>
      </c>
      <c r="B15" s="98">
        <v>1149</v>
      </c>
      <c r="C15" s="15"/>
      <c r="D15" s="10" t="s">
        <v>845</v>
      </c>
    </row>
    <row r="16" spans="1:4" ht="25.5">
      <c r="A16" s="4" t="s">
        <v>407</v>
      </c>
      <c r="B16" s="98">
        <v>2369</v>
      </c>
      <c r="C16" s="15"/>
      <c r="D16" s="10" t="s">
        <v>845</v>
      </c>
    </row>
    <row r="18" spans="1:3" ht="12.75">
      <c r="A18" s="27" t="s">
        <v>61</v>
      </c>
      <c r="B18" s="45"/>
      <c r="C18" s="15">
        <v>11</v>
      </c>
    </row>
    <row r="19" spans="1:3" ht="12.75">
      <c r="A19" s="29" t="s">
        <v>62</v>
      </c>
      <c r="B19" s="46"/>
      <c r="C19" s="32">
        <f>SUM(B2:B4,B7:B9,B12:B16)</f>
        <v>10030</v>
      </c>
    </row>
    <row r="56" ht="12.75">
      <c r="D56" s="101" t="s">
        <v>835</v>
      </c>
    </row>
  </sheetData>
  <mergeCells count="1">
    <mergeCell ref="C1:D1"/>
  </mergeCells>
  <printOptions/>
  <pageMargins left="0.75" right="0.75" top="1.21" bottom="1" header="0.4921259845" footer="0.4921259845"/>
  <pageSetup horizontalDpi="600" verticalDpi="600" orientation="portrait" paperSize="9" r:id="rId1"/>
  <headerFooter alignWithMargins="0">
    <oddHeader>&amp;L&amp;"Arial CE,Tučné"Návrh na riešenie obcí bez verejného vodovodu
2. Trnavská vodárenská spoločnosť, a. s.&amp;"Arial CE,Normálne"
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E109"/>
  <sheetViews>
    <sheetView view="pageBreakPreview" zoomScaleSheetLayoutView="100" workbookViewId="0" topLeftCell="A1">
      <selection activeCell="A2" sqref="A2"/>
    </sheetView>
  </sheetViews>
  <sheetFormatPr defaultColWidth="8.796875" defaultRowHeight="14.25"/>
  <cols>
    <col min="1" max="1" width="19.59765625" style="2" customWidth="1"/>
    <col min="2" max="2" width="9.3984375" style="2" customWidth="1"/>
    <col min="3" max="3" width="13.3984375" style="65" customWidth="1"/>
    <col min="4" max="4" width="46.09765625" style="3" customWidth="1"/>
    <col min="5" max="16384" width="9" style="2" customWidth="1"/>
  </cols>
  <sheetData>
    <row r="1" spans="1:4" s="1" customFormat="1" ht="25.5">
      <c r="A1" s="5" t="s">
        <v>434</v>
      </c>
      <c r="B1" s="6" t="s">
        <v>380</v>
      </c>
      <c r="C1" s="103"/>
      <c r="D1" s="94" t="s">
        <v>381</v>
      </c>
    </row>
    <row r="2" spans="1:4" ht="15.75" customHeight="1">
      <c r="A2" s="7" t="s">
        <v>435</v>
      </c>
      <c r="B2" s="8">
        <v>94</v>
      </c>
      <c r="C2" s="6"/>
      <c r="D2" s="102" t="s">
        <v>809</v>
      </c>
    </row>
    <row r="3" spans="1:4" ht="15.75" customHeight="1">
      <c r="A3" s="7" t="s">
        <v>436</v>
      </c>
      <c r="B3" s="8">
        <v>163</v>
      </c>
      <c r="C3" s="6"/>
      <c r="D3" s="102" t="s">
        <v>809</v>
      </c>
    </row>
    <row r="4" spans="1:4" ht="15.75" customHeight="1">
      <c r="A4" s="7" t="s">
        <v>437</v>
      </c>
      <c r="B4" s="8">
        <v>313</v>
      </c>
      <c r="C4" s="6" t="s">
        <v>187</v>
      </c>
      <c r="D4" s="102" t="s">
        <v>809</v>
      </c>
    </row>
    <row r="5" spans="1:4" ht="15.75" customHeight="1">
      <c r="A5" s="7" t="s">
        <v>438</v>
      </c>
      <c r="B5" s="8">
        <v>446</v>
      </c>
      <c r="C5" s="6"/>
      <c r="D5" s="102" t="s">
        <v>809</v>
      </c>
    </row>
    <row r="6" spans="1:4" ht="15.75" customHeight="1">
      <c r="A6" s="7" t="s">
        <v>439</v>
      </c>
      <c r="B6" s="8">
        <v>249</v>
      </c>
      <c r="C6" s="6"/>
      <c r="D6" s="102" t="s">
        <v>809</v>
      </c>
    </row>
    <row r="7" spans="1:4" ht="15.75" customHeight="1">
      <c r="A7" s="7" t="s">
        <v>440</v>
      </c>
      <c r="B7" s="8">
        <v>460</v>
      </c>
      <c r="C7" s="6"/>
      <c r="D7" s="102" t="s">
        <v>809</v>
      </c>
    </row>
    <row r="8" spans="1:4" ht="15.75" customHeight="1">
      <c r="A8" s="7" t="s">
        <v>441</v>
      </c>
      <c r="B8" s="8">
        <v>418</v>
      </c>
      <c r="C8" s="6"/>
      <c r="D8" s="102" t="s">
        <v>809</v>
      </c>
    </row>
    <row r="9" spans="1:4" ht="15.75" customHeight="1">
      <c r="A9" s="8" t="s">
        <v>442</v>
      </c>
      <c r="B9" s="8">
        <v>259</v>
      </c>
      <c r="C9" s="6"/>
      <c r="D9" s="102" t="s">
        <v>809</v>
      </c>
    </row>
    <row r="10" spans="1:4" ht="15.75" customHeight="1">
      <c r="A10" s="7" t="s">
        <v>443</v>
      </c>
      <c r="B10" s="8">
        <v>50</v>
      </c>
      <c r="C10" s="6"/>
      <c r="D10" s="102" t="s">
        <v>809</v>
      </c>
    </row>
    <row r="11" spans="1:4" ht="15.75" customHeight="1">
      <c r="A11" s="7" t="s">
        <v>444</v>
      </c>
      <c r="B11" s="8">
        <v>672</v>
      </c>
      <c r="C11" s="6"/>
      <c r="D11" s="102" t="s">
        <v>809</v>
      </c>
    </row>
    <row r="12" spans="1:4" ht="15.75" customHeight="1">
      <c r="A12" s="7" t="s">
        <v>445</v>
      </c>
      <c r="B12" s="8">
        <v>580</v>
      </c>
      <c r="C12" s="6"/>
      <c r="D12" s="102" t="s">
        <v>809</v>
      </c>
    </row>
    <row r="13" spans="1:4" ht="15.75" customHeight="1">
      <c r="A13" s="7" t="s">
        <v>446</v>
      </c>
      <c r="B13" s="8">
        <v>144</v>
      </c>
      <c r="C13" s="6"/>
      <c r="D13" s="102" t="s">
        <v>809</v>
      </c>
    </row>
    <row r="14" spans="1:5" ht="15.75" customHeight="1">
      <c r="A14" s="7" t="s">
        <v>447</v>
      </c>
      <c r="B14" s="8">
        <v>733</v>
      </c>
      <c r="C14" s="6"/>
      <c r="D14" s="102" t="s">
        <v>809</v>
      </c>
      <c r="E14" s="2">
        <v>13</v>
      </c>
    </row>
    <row r="15" spans="1:4" ht="15.75" customHeight="1">
      <c r="A15" s="16"/>
      <c r="B15" s="17"/>
      <c r="C15" s="110"/>
      <c r="D15" s="19"/>
    </row>
    <row r="16" spans="1:4" ht="15.75" customHeight="1">
      <c r="A16" s="11" t="s">
        <v>414</v>
      </c>
      <c r="B16" s="92"/>
      <c r="C16" s="93"/>
      <c r="D16" s="94"/>
    </row>
    <row r="17" spans="1:4" ht="15.75" customHeight="1">
      <c r="A17" s="7" t="s">
        <v>410</v>
      </c>
      <c r="B17" s="8">
        <v>162</v>
      </c>
      <c r="C17" s="6" t="s">
        <v>187</v>
      </c>
      <c r="D17" s="88" t="s">
        <v>803</v>
      </c>
    </row>
    <row r="18" spans="1:4" ht="15.75" customHeight="1">
      <c r="A18" s="7" t="s">
        <v>411</v>
      </c>
      <c r="B18" s="8">
        <v>359</v>
      </c>
      <c r="C18" s="6" t="s">
        <v>187</v>
      </c>
      <c r="D18" s="88" t="s">
        <v>803</v>
      </c>
    </row>
    <row r="19" spans="1:4" ht="15.75" customHeight="1">
      <c r="A19" s="7" t="s">
        <v>412</v>
      </c>
      <c r="B19" s="8">
        <v>561</v>
      </c>
      <c r="C19" s="6" t="s">
        <v>187</v>
      </c>
      <c r="D19" s="88" t="s">
        <v>803</v>
      </c>
    </row>
    <row r="20" spans="1:4" ht="15.75" customHeight="1">
      <c r="A20" s="7" t="s">
        <v>415</v>
      </c>
      <c r="B20" s="8">
        <v>518</v>
      </c>
      <c r="C20" s="6"/>
      <c r="D20" s="9" t="s">
        <v>810</v>
      </c>
    </row>
    <row r="21" spans="1:4" ht="15.75" customHeight="1">
      <c r="A21" s="7" t="s">
        <v>413</v>
      </c>
      <c r="B21" s="8">
        <v>1872</v>
      </c>
      <c r="C21" s="6" t="s">
        <v>187</v>
      </c>
      <c r="D21" s="88" t="s">
        <v>810</v>
      </c>
    </row>
    <row r="22" spans="1:4" ht="15.75" customHeight="1">
      <c r="A22" s="7" t="s">
        <v>416</v>
      </c>
      <c r="B22" s="8">
        <v>1872</v>
      </c>
      <c r="C22" s="6" t="s">
        <v>187</v>
      </c>
      <c r="D22" s="88" t="s">
        <v>810</v>
      </c>
    </row>
    <row r="23" spans="1:4" ht="25.5">
      <c r="A23" s="7" t="s">
        <v>417</v>
      </c>
      <c r="B23" s="8">
        <v>504</v>
      </c>
      <c r="C23" s="6" t="s">
        <v>183</v>
      </c>
      <c r="D23" s="10" t="s">
        <v>803</v>
      </c>
    </row>
    <row r="24" spans="1:4" ht="15.75" customHeight="1">
      <c r="A24" s="7" t="s">
        <v>418</v>
      </c>
      <c r="B24" s="8">
        <v>337</v>
      </c>
      <c r="C24" s="6"/>
      <c r="D24" s="9" t="s">
        <v>803</v>
      </c>
    </row>
    <row r="25" spans="1:4" ht="15.75" customHeight="1">
      <c r="A25" s="7" t="s">
        <v>419</v>
      </c>
      <c r="B25" s="8">
        <v>1162</v>
      </c>
      <c r="C25" s="6" t="s">
        <v>187</v>
      </c>
      <c r="D25" s="9" t="s">
        <v>810</v>
      </c>
    </row>
    <row r="26" spans="1:4" ht="15.75" customHeight="1">
      <c r="A26" s="7" t="s">
        <v>420</v>
      </c>
      <c r="B26" s="8">
        <v>967</v>
      </c>
      <c r="C26" s="6" t="s">
        <v>187</v>
      </c>
      <c r="D26" s="9" t="s">
        <v>810</v>
      </c>
    </row>
    <row r="27" spans="1:4" ht="15.75" customHeight="1">
      <c r="A27" s="7" t="s">
        <v>421</v>
      </c>
      <c r="B27" s="8">
        <v>822</v>
      </c>
      <c r="C27" s="6"/>
      <c r="D27" s="9" t="s">
        <v>803</v>
      </c>
    </row>
    <row r="28" spans="1:4" ht="27" customHeight="1">
      <c r="A28" s="7" t="s">
        <v>422</v>
      </c>
      <c r="B28" s="8">
        <v>736</v>
      </c>
      <c r="C28" s="6" t="s">
        <v>189</v>
      </c>
      <c r="D28" s="9" t="s">
        <v>803</v>
      </c>
    </row>
    <row r="29" spans="1:4" ht="15.75" customHeight="1">
      <c r="A29" s="7" t="s">
        <v>423</v>
      </c>
      <c r="B29" s="8">
        <v>155</v>
      </c>
      <c r="C29" s="6"/>
      <c r="D29" s="9" t="s">
        <v>803</v>
      </c>
    </row>
    <row r="30" spans="1:4" ht="15.75" customHeight="1">
      <c r="A30" s="8" t="s">
        <v>424</v>
      </c>
      <c r="B30" s="8">
        <v>469</v>
      </c>
      <c r="C30" s="6" t="s">
        <v>187</v>
      </c>
      <c r="D30" s="9" t="s">
        <v>810</v>
      </c>
    </row>
    <row r="31" spans="1:4" ht="15.75" customHeight="1">
      <c r="A31" s="7" t="s">
        <v>425</v>
      </c>
      <c r="B31" s="8">
        <v>419</v>
      </c>
      <c r="C31" s="6" t="s">
        <v>189</v>
      </c>
      <c r="D31" s="9" t="s">
        <v>803</v>
      </c>
    </row>
    <row r="32" spans="1:4" ht="15.75" customHeight="1">
      <c r="A32" s="7" t="s">
        <v>426</v>
      </c>
      <c r="B32" s="8">
        <v>711</v>
      </c>
      <c r="C32" s="6"/>
      <c r="D32" s="9" t="s">
        <v>810</v>
      </c>
    </row>
    <row r="33" spans="1:4" ht="15.75" customHeight="1">
      <c r="A33" s="7" t="s">
        <v>427</v>
      </c>
      <c r="B33" s="8">
        <v>258</v>
      </c>
      <c r="C33" s="6"/>
      <c r="D33" s="9" t="s">
        <v>803</v>
      </c>
    </row>
    <row r="34" spans="1:4" ht="15.75" customHeight="1">
      <c r="A34" s="7" t="s">
        <v>428</v>
      </c>
      <c r="B34" s="8">
        <v>1671</v>
      </c>
      <c r="C34" s="6"/>
      <c r="D34" s="9" t="s">
        <v>810</v>
      </c>
    </row>
    <row r="35" spans="1:4" ht="15.75" customHeight="1">
      <c r="A35" s="7" t="s">
        <v>429</v>
      </c>
      <c r="B35" s="8">
        <v>1699</v>
      </c>
      <c r="C35" s="6"/>
      <c r="D35" s="9" t="s">
        <v>803</v>
      </c>
    </row>
    <row r="36" spans="1:5" ht="15.75" customHeight="1">
      <c r="A36" s="7" t="s">
        <v>431</v>
      </c>
      <c r="B36" s="8">
        <v>435</v>
      </c>
      <c r="C36" s="6"/>
      <c r="D36" s="9" t="s">
        <v>810</v>
      </c>
      <c r="E36" s="2">
        <v>20</v>
      </c>
    </row>
    <row r="37" spans="1:4" ht="25.5">
      <c r="A37" s="11" t="s">
        <v>432</v>
      </c>
      <c r="B37" s="6" t="s">
        <v>380</v>
      </c>
      <c r="C37" s="92"/>
      <c r="D37" s="94" t="s">
        <v>381</v>
      </c>
    </row>
    <row r="38" spans="1:5" ht="15.75" customHeight="1">
      <c r="A38" s="8" t="s">
        <v>433</v>
      </c>
      <c r="B38" s="8">
        <v>448</v>
      </c>
      <c r="C38" s="6"/>
      <c r="D38" s="9" t="s">
        <v>803</v>
      </c>
      <c r="E38" s="2">
        <v>1</v>
      </c>
    </row>
    <row r="39" spans="1:4" ht="15.75" customHeight="1">
      <c r="A39" s="16"/>
      <c r="B39" s="17"/>
      <c r="C39" s="110"/>
      <c r="D39" s="19"/>
    </row>
    <row r="40" spans="1:4" ht="15.75" customHeight="1">
      <c r="A40" s="11" t="s">
        <v>368</v>
      </c>
      <c r="B40" s="92"/>
      <c r="C40" s="93"/>
      <c r="D40" s="94"/>
    </row>
    <row r="41" spans="1:4" ht="15.75" customHeight="1">
      <c r="A41" s="12" t="s">
        <v>451</v>
      </c>
      <c r="B41" s="8">
        <v>3137</v>
      </c>
      <c r="C41" s="6"/>
      <c r="D41" s="37" t="s">
        <v>846</v>
      </c>
    </row>
    <row r="42" spans="1:5" ht="15.75" customHeight="1">
      <c r="A42" s="13" t="s">
        <v>452</v>
      </c>
      <c r="B42" s="8">
        <v>514</v>
      </c>
      <c r="C42" s="108" t="s">
        <v>187</v>
      </c>
      <c r="D42" s="88" t="s">
        <v>847</v>
      </c>
      <c r="E42" s="2">
        <v>2</v>
      </c>
    </row>
    <row r="43" spans="1:4" ht="15.75" customHeight="1">
      <c r="A43" s="16"/>
      <c r="B43" s="17"/>
      <c r="C43" s="110"/>
      <c r="D43" s="19"/>
    </row>
    <row r="44" spans="1:4" ht="15.75" customHeight="1">
      <c r="A44" s="11" t="s">
        <v>466</v>
      </c>
      <c r="C44" s="150"/>
      <c r="D44" s="72"/>
    </row>
    <row r="45" spans="1:4" ht="30.75" customHeight="1">
      <c r="A45" s="7" t="s">
        <v>453</v>
      </c>
      <c r="B45" s="8">
        <v>333</v>
      </c>
      <c r="C45" s="6" t="s">
        <v>185</v>
      </c>
      <c r="D45" s="9" t="s">
        <v>848</v>
      </c>
    </row>
    <row r="46" spans="1:4" ht="15.75" customHeight="1">
      <c r="A46" s="7" t="s">
        <v>454</v>
      </c>
      <c r="B46" s="8">
        <v>359</v>
      </c>
      <c r="C46" s="108" t="s">
        <v>187</v>
      </c>
      <c r="D46" s="9"/>
    </row>
    <row r="47" spans="1:4" ht="15.75" customHeight="1">
      <c r="A47" s="7" t="s">
        <v>455</v>
      </c>
      <c r="B47" s="8">
        <v>499</v>
      </c>
      <c r="C47" s="6"/>
      <c r="D47" s="9" t="s">
        <v>811</v>
      </c>
    </row>
    <row r="48" spans="1:4" ht="15.75" customHeight="1">
      <c r="A48" s="7" t="s">
        <v>456</v>
      </c>
      <c r="B48" s="8">
        <v>266</v>
      </c>
      <c r="C48" s="6" t="s">
        <v>185</v>
      </c>
      <c r="D48" s="9" t="s">
        <v>849</v>
      </c>
    </row>
    <row r="49" spans="1:4" ht="15.75" customHeight="1">
      <c r="A49" s="7" t="s">
        <v>457</v>
      </c>
      <c r="B49" s="8">
        <v>410</v>
      </c>
      <c r="C49" s="6"/>
      <c r="D49" s="9" t="s">
        <v>184</v>
      </c>
    </row>
    <row r="50" spans="1:4" ht="15.75" customHeight="1">
      <c r="A50" s="7" t="s">
        <v>458</v>
      </c>
      <c r="B50" s="8">
        <v>595</v>
      </c>
      <c r="C50" s="6"/>
      <c r="D50" s="9" t="s">
        <v>811</v>
      </c>
    </row>
    <row r="51" spans="1:4" ht="15.75" customHeight="1">
      <c r="A51" s="7" t="s">
        <v>459</v>
      </c>
      <c r="B51" s="8">
        <v>633</v>
      </c>
      <c r="C51" s="6"/>
      <c r="D51" s="9" t="s">
        <v>811</v>
      </c>
    </row>
    <row r="52" spans="1:4" ht="15.75" customHeight="1">
      <c r="A52" s="7" t="s">
        <v>460</v>
      </c>
      <c r="B52" s="8">
        <v>621</v>
      </c>
      <c r="C52" s="108" t="s">
        <v>187</v>
      </c>
      <c r="D52" s="9" t="s">
        <v>850</v>
      </c>
    </row>
    <row r="53" spans="1:4" ht="15.75" customHeight="1">
      <c r="A53" s="8" t="s">
        <v>461</v>
      </c>
      <c r="B53" s="8">
        <v>339</v>
      </c>
      <c r="C53" s="6" t="s">
        <v>185</v>
      </c>
      <c r="D53" s="9" t="s">
        <v>856</v>
      </c>
    </row>
    <row r="54" spans="1:4" ht="15.75" customHeight="1">
      <c r="A54" s="7" t="s">
        <v>462</v>
      </c>
      <c r="B54" s="8">
        <v>369</v>
      </c>
      <c r="C54" s="6"/>
      <c r="D54" s="9" t="s">
        <v>186</v>
      </c>
    </row>
    <row r="55" spans="1:4" ht="15.75" customHeight="1">
      <c r="A55" s="7" t="s">
        <v>463</v>
      </c>
      <c r="B55" s="8">
        <v>862</v>
      </c>
      <c r="C55" s="6"/>
      <c r="D55" s="9" t="s">
        <v>835</v>
      </c>
    </row>
    <row r="56" spans="1:4" ht="15.75" customHeight="1">
      <c r="A56" s="7" t="s">
        <v>464</v>
      </c>
      <c r="B56" s="8">
        <v>317</v>
      </c>
      <c r="C56" s="6"/>
      <c r="D56" s="9" t="s">
        <v>811</v>
      </c>
    </row>
    <row r="57" spans="1:4" ht="15.75" customHeight="1">
      <c r="A57" s="7" t="s">
        <v>465</v>
      </c>
      <c r="B57" s="8">
        <v>595</v>
      </c>
      <c r="C57" s="6"/>
      <c r="D57" s="9" t="s">
        <v>812</v>
      </c>
    </row>
    <row r="58" spans="1:4" ht="15.75" customHeight="1">
      <c r="A58" s="7" t="s">
        <v>467</v>
      </c>
      <c r="B58" s="8">
        <v>629</v>
      </c>
      <c r="C58" s="6"/>
      <c r="D58" s="9" t="s">
        <v>811</v>
      </c>
    </row>
    <row r="59" spans="1:4" ht="15.75" customHeight="1">
      <c r="A59" s="7" t="s">
        <v>468</v>
      </c>
      <c r="B59" s="8">
        <v>202</v>
      </c>
      <c r="C59" s="6"/>
      <c r="D59" s="9" t="s">
        <v>184</v>
      </c>
    </row>
    <row r="60" spans="1:4" ht="15.75" customHeight="1">
      <c r="A60" s="7" t="s">
        <v>469</v>
      </c>
      <c r="B60" s="8">
        <v>204</v>
      </c>
      <c r="C60" s="6"/>
      <c r="D60" s="9" t="s">
        <v>812</v>
      </c>
    </row>
    <row r="61" spans="1:4" ht="15.75" customHeight="1">
      <c r="A61" s="7" t="s">
        <v>470</v>
      </c>
      <c r="B61" s="8">
        <v>439</v>
      </c>
      <c r="C61" s="6"/>
      <c r="D61" s="9" t="s">
        <v>811</v>
      </c>
    </row>
    <row r="62" spans="1:4" ht="15.75" customHeight="1">
      <c r="A62" s="7" t="s">
        <v>471</v>
      </c>
      <c r="B62" s="8">
        <v>629</v>
      </c>
      <c r="C62" s="6"/>
      <c r="D62" s="9" t="s">
        <v>812</v>
      </c>
    </row>
    <row r="63" spans="1:4" ht="15.75" customHeight="1">
      <c r="A63" s="7" t="s">
        <v>472</v>
      </c>
      <c r="B63" s="8">
        <v>348</v>
      </c>
      <c r="C63" s="6"/>
      <c r="D63" s="9" t="s">
        <v>811</v>
      </c>
    </row>
    <row r="64" spans="1:4" ht="15.75" customHeight="1">
      <c r="A64" s="7" t="s">
        <v>473</v>
      </c>
      <c r="B64" s="8">
        <v>445</v>
      </c>
      <c r="C64" s="6"/>
      <c r="D64" s="9" t="s">
        <v>812</v>
      </c>
    </row>
    <row r="65" spans="1:4" ht="15.75" customHeight="1">
      <c r="A65" s="7" t="s">
        <v>474</v>
      </c>
      <c r="B65" s="8">
        <v>553</v>
      </c>
      <c r="C65" s="6"/>
      <c r="D65" s="9" t="s">
        <v>184</v>
      </c>
    </row>
    <row r="66" spans="1:4" ht="15.75" customHeight="1">
      <c r="A66" s="7" t="s">
        <v>475</v>
      </c>
      <c r="B66" s="8">
        <v>182</v>
      </c>
      <c r="C66" s="6"/>
      <c r="D66" s="9" t="s">
        <v>856</v>
      </c>
    </row>
    <row r="67" spans="1:4" ht="15.75" customHeight="1">
      <c r="A67" s="7" t="s">
        <v>476</v>
      </c>
      <c r="B67" s="8">
        <v>177</v>
      </c>
      <c r="C67" s="6"/>
      <c r="D67" s="9" t="s">
        <v>812</v>
      </c>
    </row>
    <row r="68" spans="1:5" ht="15.75" customHeight="1">
      <c r="A68" s="7" t="s">
        <v>477</v>
      </c>
      <c r="B68" s="8">
        <v>514</v>
      </c>
      <c r="C68" s="6"/>
      <c r="D68" s="9" t="s">
        <v>812</v>
      </c>
      <c r="E68" s="2">
        <v>25</v>
      </c>
    </row>
    <row r="69" spans="1:4" ht="15.75" customHeight="1">
      <c r="A69" s="16"/>
      <c r="B69" s="17"/>
      <c r="C69" s="110"/>
      <c r="D69" s="19"/>
    </row>
    <row r="70" spans="1:4" ht="15.75" customHeight="1">
      <c r="A70" s="11" t="s">
        <v>484</v>
      </c>
      <c r="B70" s="92"/>
      <c r="C70" s="93"/>
      <c r="D70" s="94"/>
    </row>
    <row r="71" spans="1:4" ht="15.75" customHeight="1">
      <c r="A71" s="8" t="s">
        <v>478</v>
      </c>
      <c r="B71" s="8">
        <v>957</v>
      </c>
      <c r="C71" s="6"/>
      <c r="D71" s="9" t="s">
        <v>851</v>
      </c>
    </row>
    <row r="72" spans="1:4" ht="15.75" customHeight="1">
      <c r="A72" s="7" t="s">
        <v>479</v>
      </c>
      <c r="B72" s="8"/>
      <c r="C72" s="6"/>
      <c r="D72" s="9" t="s">
        <v>852</v>
      </c>
    </row>
    <row r="73" spans="1:4" ht="15.75" customHeight="1">
      <c r="A73" s="7" t="s">
        <v>480</v>
      </c>
      <c r="B73" s="8">
        <v>950</v>
      </c>
      <c r="C73" s="6"/>
      <c r="D73" s="9" t="s">
        <v>853</v>
      </c>
    </row>
    <row r="74" spans="1:4" ht="15.75" customHeight="1">
      <c r="A74" s="7" t="s">
        <v>481</v>
      </c>
      <c r="B74" s="8">
        <v>1451</v>
      </c>
      <c r="C74" s="6"/>
      <c r="D74" s="9" t="s">
        <v>853</v>
      </c>
    </row>
    <row r="75" spans="1:4" ht="15.75" customHeight="1">
      <c r="A75" s="7" t="s">
        <v>482</v>
      </c>
      <c r="B75" s="8">
        <v>262</v>
      </c>
      <c r="C75" s="6"/>
      <c r="D75" s="9" t="s">
        <v>853</v>
      </c>
    </row>
    <row r="76" spans="1:4" ht="15.75" customHeight="1">
      <c r="A76" s="7" t="s">
        <v>483</v>
      </c>
      <c r="B76" s="8">
        <v>374</v>
      </c>
      <c r="C76" s="6"/>
      <c r="D76" s="9" t="s">
        <v>854</v>
      </c>
    </row>
    <row r="77" spans="1:4" ht="15.75" customHeight="1">
      <c r="A77" s="7" t="s">
        <v>486</v>
      </c>
      <c r="B77" s="8">
        <v>1724</v>
      </c>
      <c r="C77" s="6"/>
      <c r="D77" s="9" t="s">
        <v>854</v>
      </c>
    </row>
    <row r="78" spans="1:5" ht="15.75" customHeight="1">
      <c r="A78" s="7" t="s">
        <v>498</v>
      </c>
      <c r="B78" s="8">
        <v>1287</v>
      </c>
      <c r="C78" s="6"/>
      <c r="D78" s="9" t="s">
        <v>855</v>
      </c>
      <c r="E78" s="2">
        <v>8</v>
      </c>
    </row>
    <row r="79" spans="1:4" ht="25.5">
      <c r="A79" s="11" t="s">
        <v>504</v>
      </c>
      <c r="B79" s="6" t="s">
        <v>380</v>
      </c>
      <c r="C79" s="92"/>
      <c r="D79" s="94" t="s">
        <v>381</v>
      </c>
    </row>
    <row r="80" spans="1:4" ht="25.5">
      <c r="A80" s="7" t="s">
        <v>499</v>
      </c>
      <c r="B80" s="8">
        <v>401</v>
      </c>
      <c r="C80" s="148" t="s">
        <v>188</v>
      </c>
      <c r="D80" s="9"/>
    </row>
    <row r="81" spans="1:4" ht="15.75" customHeight="1">
      <c r="A81" s="7" t="s">
        <v>500</v>
      </c>
      <c r="B81" s="8">
        <v>791</v>
      </c>
      <c r="C81" s="6"/>
      <c r="D81" s="9"/>
    </row>
    <row r="82" spans="1:4" ht="25.5">
      <c r="A82" s="7" t="s">
        <v>501</v>
      </c>
      <c r="B82" s="8">
        <v>1529</v>
      </c>
      <c r="C82" s="6" t="s">
        <v>190</v>
      </c>
      <c r="D82" s="9"/>
    </row>
    <row r="83" spans="1:4" ht="25.5">
      <c r="A83" s="7" t="s">
        <v>502</v>
      </c>
      <c r="B83" s="8">
        <v>396</v>
      </c>
      <c r="C83" s="6" t="s">
        <v>190</v>
      </c>
      <c r="D83" s="9"/>
    </row>
    <row r="84" spans="1:4" ht="15.75" customHeight="1">
      <c r="A84" s="7" t="s">
        <v>505</v>
      </c>
      <c r="B84" s="8">
        <v>288</v>
      </c>
      <c r="C84" s="6"/>
      <c r="D84" s="9" t="s">
        <v>857</v>
      </c>
    </row>
    <row r="85" spans="1:5" ht="15.75" customHeight="1">
      <c r="A85" s="7" t="s">
        <v>506</v>
      </c>
      <c r="B85" s="8">
        <v>964</v>
      </c>
      <c r="C85" s="6"/>
      <c r="D85" s="9" t="s">
        <v>859</v>
      </c>
      <c r="E85" s="2">
        <v>6</v>
      </c>
    </row>
    <row r="86" spans="1:4" ht="15.75" customHeight="1">
      <c r="A86" s="16"/>
      <c r="B86" s="17"/>
      <c r="C86" s="110"/>
      <c r="D86" s="19"/>
    </row>
    <row r="87" spans="1:4" ht="15.75" customHeight="1">
      <c r="A87" s="11" t="s">
        <v>450</v>
      </c>
      <c r="B87" s="92"/>
      <c r="C87" s="93"/>
      <c r="D87" s="94"/>
    </row>
    <row r="88" spans="1:5" ht="15.75" customHeight="1">
      <c r="A88" s="14" t="s">
        <v>449</v>
      </c>
      <c r="B88" s="8">
        <v>103</v>
      </c>
      <c r="C88" s="6"/>
      <c r="D88" s="9" t="s">
        <v>813</v>
      </c>
      <c r="E88" s="2">
        <v>1</v>
      </c>
    </row>
    <row r="89" spans="1:4" ht="15.75" customHeight="1">
      <c r="A89" s="22"/>
      <c r="B89" s="20"/>
      <c r="C89" s="152"/>
      <c r="D89" s="21"/>
    </row>
    <row r="90" spans="1:4" ht="15.75" customHeight="1">
      <c r="A90" s="11" t="s">
        <v>515</v>
      </c>
      <c r="B90" s="92"/>
      <c r="C90" s="93"/>
      <c r="D90" s="94"/>
    </row>
    <row r="91" spans="1:4" ht="15.75" customHeight="1">
      <c r="A91" s="7" t="s">
        <v>507</v>
      </c>
      <c r="B91" s="8">
        <v>235</v>
      </c>
      <c r="C91" s="6"/>
      <c r="D91" s="9" t="s">
        <v>814</v>
      </c>
    </row>
    <row r="92" spans="1:4" ht="15.75" customHeight="1">
      <c r="A92" s="7" t="s">
        <v>508</v>
      </c>
      <c r="B92" s="8">
        <v>380</v>
      </c>
      <c r="C92" s="6"/>
      <c r="D92" s="9" t="s">
        <v>814</v>
      </c>
    </row>
    <row r="93" spans="1:4" ht="15.75" customHeight="1">
      <c r="A93" s="7" t="s">
        <v>510</v>
      </c>
      <c r="B93" s="8">
        <v>342</v>
      </c>
      <c r="C93" s="6"/>
      <c r="D93" s="9" t="s">
        <v>814</v>
      </c>
    </row>
    <row r="94" spans="1:4" ht="15.75" customHeight="1">
      <c r="A94" s="7" t="s">
        <v>511</v>
      </c>
      <c r="B94" s="8">
        <v>302</v>
      </c>
      <c r="C94" s="6"/>
      <c r="D94" s="9" t="s">
        <v>814</v>
      </c>
    </row>
    <row r="95" spans="1:4" ht="15.75" customHeight="1">
      <c r="A95" s="7" t="s">
        <v>512</v>
      </c>
      <c r="B95" s="8">
        <v>318</v>
      </c>
      <c r="C95" s="6"/>
      <c r="D95" s="9" t="s">
        <v>814</v>
      </c>
    </row>
    <row r="96" spans="1:4" ht="15.75" customHeight="1">
      <c r="A96" s="7" t="s">
        <v>513</v>
      </c>
      <c r="B96" s="8">
        <v>213</v>
      </c>
      <c r="C96" s="6"/>
      <c r="D96" s="9" t="s">
        <v>814</v>
      </c>
    </row>
    <row r="97" spans="1:5" ht="15.75" customHeight="1">
      <c r="A97" s="7" t="s">
        <v>514</v>
      </c>
      <c r="B97" s="8">
        <v>534</v>
      </c>
      <c r="C97" s="6"/>
      <c r="D97" s="9" t="s">
        <v>814</v>
      </c>
      <c r="E97" s="2">
        <v>7</v>
      </c>
    </row>
    <row r="98" spans="1:4" ht="15.75" customHeight="1">
      <c r="A98" s="16"/>
      <c r="B98" s="17"/>
      <c r="C98" s="110"/>
      <c r="D98" s="19"/>
    </row>
    <row r="99" spans="1:4" ht="15.75" customHeight="1">
      <c r="A99" s="11" t="s">
        <v>523</v>
      </c>
      <c r="B99" s="92"/>
      <c r="C99" s="93"/>
      <c r="D99" s="94"/>
    </row>
    <row r="100" spans="1:4" ht="15.75" customHeight="1">
      <c r="A100" s="12" t="s">
        <v>517</v>
      </c>
      <c r="B100" s="8">
        <v>771</v>
      </c>
      <c r="C100" s="6"/>
      <c r="D100" s="9" t="s">
        <v>184</v>
      </c>
    </row>
    <row r="101" spans="1:4" ht="15.75" customHeight="1">
      <c r="A101" s="7" t="s">
        <v>518</v>
      </c>
      <c r="B101" s="8">
        <v>368</v>
      </c>
      <c r="C101" s="6" t="s">
        <v>185</v>
      </c>
      <c r="D101" s="9"/>
    </row>
    <row r="102" spans="1:4" ht="15.75" customHeight="1">
      <c r="A102" s="12" t="s">
        <v>519</v>
      </c>
      <c r="B102" s="8">
        <v>800</v>
      </c>
      <c r="C102" s="6"/>
      <c r="D102" s="9" t="s">
        <v>858</v>
      </c>
    </row>
    <row r="103" spans="1:4" ht="15.75" customHeight="1">
      <c r="A103" s="12" t="s">
        <v>520</v>
      </c>
      <c r="B103" s="8">
        <v>662</v>
      </c>
      <c r="C103" s="6"/>
      <c r="D103" s="9" t="s">
        <v>184</v>
      </c>
    </row>
    <row r="104" spans="1:4" ht="15.75" customHeight="1">
      <c r="A104" s="7" t="s">
        <v>521</v>
      </c>
      <c r="B104" s="8">
        <v>1078</v>
      </c>
      <c r="C104" s="65" t="s">
        <v>187</v>
      </c>
      <c r="D104" s="9" t="s">
        <v>184</v>
      </c>
    </row>
    <row r="105" spans="1:4" ht="15.75" customHeight="1">
      <c r="A105" s="12" t="s">
        <v>522</v>
      </c>
      <c r="B105" s="8">
        <v>863</v>
      </c>
      <c r="C105" s="6" t="s">
        <v>187</v>
      </c>
      <c r="D105" s="9" t="s">
        <v>184</v>
      </c>
    </row>
    <row r="106" spans="1:5" ht="15.75" customHeight="1">
      <c r="A106" s="12" t="s">
        <v>525</v>
      </c>
      <c r="B106" s="8">
        <v>584</v>
      </c>
      <c r="C106" s="6" t="s">
        <v>187</v>
      </c>
      <c r="D106" s="9" t="s">
        <v>184</v>
      </c>
      <c r="E106" s="2">
        <v>7</v>
      </c>
    </row>
    <row r="107" ht="15.75" customHeight="1"/>
    <row r="108" spans="1:5" ht="15.75" customHeight="1">
      <c r="A108" s="27" t="s">
        <v>61</v>
      </c>
      <c r="B108" s="28"/>
      <c r="C108" s="33">
        <v>90</v>
      </c>
      <c r="E108" s="2">
        <f>SUM(E1:E106)</f>
        <v>90</v>
      </c>
    </row>
    <row r="109" spans="1:3" ht="15.75" customHeight="1">
      <c r="A109" s="29" t="s">
        <v>62</v>
      </c>
      <c r="B109" s="30"/>
      <c r="C109" s="33">
        <f>SUM(B2:B14,B17:B36,B38,B45:B56,B57:B68,B71:B78,B80:B85,B88,B91:B97,B100:B106)</f>
        <v>50165</v>
      </c>
    </row>
  </sheetData>
  <autoFilter ref="C1:C109"/>
  <printOptions/>
  <pageMargins left="0.75" right="0.75" top="1.21" bottom="1" header="0.56" footer="0.4921259845"/>
  <pageSetup horizontalDpi="600" verticalDpi="600" orientation="portrait" paperSize="9" scale="87" r:id="rId1"/>
  <headerFooter alignWithMargins="0">
    <oddHeader>&amp;L&amp;"Arial Narrow,Tučné"Návrh na riešenie obcí bez verejného vodovodu
3. Západoslovenská vodárenská spoločnosť, a. s.</oddHeader>
    <oddFooter>&amp;CStránka &amp;P z &amp;N</oddFooter>
  </headerFooter>
  <rowBreaks count="2" manualBreakCount="2">
    <brk id="36" max="3" man="1"/>
    <brk id="7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E54"/>
  <sheetViews>
    <sheetView view="pageBreakPreview" zoomScaleSheetLayoutView="100" workbookViewId="0" topLeftCell="A1">
      <selection activeCell="A3" sqref="A3"/>
    </sheetView>
  </sheetViews>
  <sheetFormatPr defaultColWidth="8.796875" defaultRowHeight="14.25"/>
  <cols>
    <col min="1" max="1" width="21.59765625" style="2" customWidth="1"/>
    <col min="2" max="2" width="8.69921875" style="67" customWidth="1"/>
    <col min="3" max="3" width="9" style="2" customWidth="1"/>
    <col min="4" max="4" width="33.8984375" style="2" customWidth="1"/>
    <col min="5" max="16384" width="9" style="2" customWidth="1"/>
  </cols>
  <sheetData>
    <row r="1" spans="1:2" ht="28.5" customHeight="1">
      <c r="A1" s="25"/>
      <c r="B1" s="64"/>
    </row>
    <row r="2" spans="1:4" s="66" customFormat="1" ht="25.5">
      <c r="A2" s="74" t="s">
        <v>487</v>
      </c>
      <c r="B2" s="55" t="s">
        <v>380</v>
      </c>
      <c r="C2" s="177" t="s">
        <v>381</v>
      </c>
      <c r="D2" s="177"/>
    </row>
    <row r="3" spans="1:4" ht="12.75">
      <c r="A3" s="75" t="s">
        <v>489</v>
      </c>
      <c r="B3" s="61">
        <v>1266</v>
      </c>
      <c r="C3" s="8"/>
      <c r="D3" s="87" t="s">
        <v>776</v>
      </c>
    </row>
    <row r="4" spans="1:4" ht="12.75">
      <c r="A4" s="75" t="s">
        <v>490</v>
      </c>
      <c r="B4" s="61">
        <v>1388</v>
      </c>
      <c r="C4" s="8"/>
      <c r="D4" s="8" t="s">
        <v>772</v>
      </c>
    </row>
    <row r="5" spans="1:4" ht="25.5">
      <c r="A5" s="75" t="s">
        <v>491</v>
      </c>
      <c r="B5" s="61">
        <v>1220</v>
      </c>
      <c r="C5" s="8"/>
      <c r="D5" s="15" t="s">
        <v>791</v>
      </c>
    </row>
    <row r="6" spans="1:4" ht="25.5">
      <c r="A6" s="75" t="s">
        <v>492</v>
      </c>
      <c r="B6" s="61">
        <v>250</v>
      </c>
      <c r="C6" s="6" t="s">
        <v>187</v>
      </c>
      <c r="D6" s="8"/>
    </row>
    <row r="7" spans="1:4" ht="12.75">
      <c r="A7" s="75" t="s">
        <v>493</v>
      </c>
      <c r="B7" s="61">
        <v>432</v>
      </c>
      <c r="C7" s="163"/>
      <c r="D7" s="8" t="s">
        <v>772</v>
      </c>
    </row>
    <row r="8" spans="1:4" ht="12.75">
      <c r="A8" s="75" t="s">
        <v>494</v>
      </c>
      <c r="B8" s="61">
        <v>1221</v>
      </c>
      <c r="C8" s="163"/>
      <c r="D8" s="8" t="s">
        <v>772</v>
      </c>
    </row>
    <row r="9" spans="1:4" ht="12.75">
      <c r="A9" s="75" t="s">
        <v>495</v>
      </c>
      <c r="B9" s="61">
        <v>2049</v>
      </c>
      <c r="C9" s="163"/>
      <c r="D9" s="8" t="s">
        <v>772</v>
      </c>
    </row>
    <row r="10" spans="1:4" ht="12.75">
      <c r="A10" s="36"/>
      <c r="B10" s="63"/>
      <c r="C10" s="164"/>
      <c r="D10" s="76"/>
    </row>
    <row r="11" spans="1:4" ht="12.75">
      <c r="A11" s="73" t="s">
        <v>488</v>
      </c>
      <c r="B11" s="64"/>
      <c r="C11" s="165"/>
      <c r="D11" s="72"/>
    </row>
    <row r="12" spans="1:4" ht="25.5">
      <c r="A12" s="75" t="s">
        <v>496</v>
      </c>
      <c r="B12" s="61">
        <v>305</v>
      </c>
      <c r="C12" s="6" t="s">
        <v>187</v>
      </c>
      <c r="D12" s="8"/>
    </row>
    <row r="13" spans="1:5" ht="12.75">
      <c r="A13" s="75" t="s">
        <v>497</v>
      </c>
      <c r="B13" s="61">
        <v>182</v>
      </c>
      <c r="C13" s="163"/>
      <c r="D13" s="8"/>
      <c r="E13" s="2">
        <v>2</v>
      </c>
    </row>
    <row r="15" spans="1:3" ht="12.75">
      <c r="A15" s="27" t="s">
        <v>61</v>
      </c>
      <c r="B15" s="60"/>
      <c r="C15" s="8">
        <v>11</v>
      </c>
    </row>
    <row r="16" spans="1:3" ht="12.75">
      <c r="A16" s="29" t="s">
        <v>62</v>
      </c>
      <c r="B16" s="62"/>
      <c r="C16" s="61">
        <f>SUM(B3:B9,B12:B13)</f>
        <v>8313</v>
      </c>
    </row>
    <row r="54" ht="12.75">
      <c r="D54" s="2" t="s">
        <v>835</v>
      </c>
    </row>
  </sheetData>
  <mergeCells count="1">
    <mergeCell ref="C2:D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 CE,Tučné"Návrh na riešenie obcí bez verejného vodovodu
6. Trenčianska vodohospodárska spoločnosť, a. s.&amp;"Arial CE,Normálne"
</oddHead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E55"/>
  <sheetViews>
    <sheetView view="pageBreakPreview" zoomScaleSheetLayoutView="100" workbookViewId="0" topLeftCell="A1">
      <selection activeCell="C55" sqref="C55"/>
    </sheetView>
  </sheetViews>
  <sheetFormatPr defaultColWidth="8.796875" defaultRowHeight="14.25"/>
  <cols>
    <col min="1" max="1" width="19.5" style="25" customWidth="1"/>
    <col min="2" max="2" width="9.19921875" style="48" customWidth="1"/>
    <col min="3" max="3" width="13.69921875" style="159" customWidth="1"/>
    <col min="4" max="4" width="44.3984375" style="41" customWidth="1"/>
    <col min="5" max="5" width="6" style="25" customWidth="1"/>
    <col min="6" max="14" width="23.09765625" style="25" customWidth="1"/>
    <col min="15" max="16384" width="9" style="25" customWidth="1"/>
  </cols>
  <sheetData>
    <row r="1" spans="1:4" s="23" customFormat="1" ht="25.5">
      <c r="A1" s="11" t="s">
        <v>167</v>
      </c>
      <c r="B1" s="55" t="s">
        <v>380</v>
      </c>
      <c r="C1" s="177" t="s">
        <v>381</v>
      </c>
      <c r="D1" s="177"/>
    </row>
    <row r="2" spans="1:4" ht="12.75">
      <c r="A2" s="4" t="s">
        <v>168</v>
      </c>
      <c r="B2" s="47">
        <v>1443</v>
      </c>
      <c r="C2" s="148"/>
      <c r="D2" s="43" t="s">
        <v>815</v>
      </c>
    </row>
    <row r="3" spans="1:5" ht="12.75">
      <c r="A3" s="4" t="s">
        <v>169</v>
      </c>
      <c r="B3" s="47">
        <v>4083</v>
      </c>
      <c r="C3" s="148"/>
      <c r="D3" s="43" t="s">
        <v>815</v>
      </c>
      <c r="E3" s="25">
        <v>2</v>
      </c>
    </row>
    <row r="4" spans="1:4" ht="12.75">
      <c r="A4" s="36"/>
      <c r="B4" s="49"/>
      <c r="C4" s="158"/>
      <c r="D4" s="54"/>
    </row>
    <row r="5" spans="1:4" ht="12.75">
      <c r="A5" s="70" t="s">
        <v>527</v>
      </c>
      <c r="B5" s="51"/>
      <c r="C5" s="160"/>
      <c r="D5" s="52"/>
    </row>
    <row r="6" spans="1:4" ht="12.75">
      <c r="A6" s="97" t="s">
        <v>526</v>
      </c>
      <c r="B6" s="50">
        <v>769</v>
      </c>
      <c r="C6" s="161"/>
      <c r="D6" s="44" t="s">
        <v>792</v>
      </c>
    </row>
    <row r="7" spans="1:4" ht="12.75">
      <c r="A7" s="4" t="s">
        <v>528</v>
      </c>
      <c r="B7" s="47">
        <v>302</v>
      </c>
      <c r="C7" s="148"/>
      <c r="D7" s="15"/>
    </row>
    <row r="8" spans="1:5" ht="12.75">
      <c r="A8" s="4" t="s">
        <v>529</v>
      </c>
      <c r="B8" s="47">
        <v>258</v>
      </c>
      <c r="C8" s="148"/>
      <c r="D8" s="15"/>
      <c r="E8" s="25">
        <v>3</v>
      </c>
    </row>
    <row r="9" spans="1:4" ht="12.75">
      <c r="A9" s="34"/>
      <c r="B9" s="49"/>
      <c r="C9" s="158"/>
      <c r="D9" s="54"/>
    </row>
    <row r="10" spans="1:4" ht="12.75">
      <c r="A10" s="70" t="s">
        <v>174</v>
      </c>
      <c r="B10" s="51"/>
      <c r="C10" s="160"/>
      <c r="D10" s="52"/>
    </row>
    <row r="11" spans="1:4" ht="12.75">
      <c r="A11" s="4" t="s">
        <v>170</v>
      </c>
      <c r="B11" s="47">
        <v>212</v>
      </c>
      <c r="C11" s="148" t="s">
        <v>187</v>
      </c>
      <c r="D11" s="15"/>
    </row>
    <row r="12" spans="1:4" ht="12.75">
      <c r="A12" s="4" t="s">
        <v>171</v>
      </c>
      <c r="B12" s="47">
        <v>132</v>
      </c>
      <c r="C12" s="148"/>
      <c r="D12" s="15"/>
    </row>
    <row r="13" spans="1:4" ht="12.75">
      <c r="A13" s="4" t="s">
        <v>173</v>
      </c>
      <c r="B13" s="47">
        <v>420</v>
      </c>
      <c r="C13" s="148"/>
      <c r="D13" s="15"/>
    </row>
    <row r="14" spans="1:4" ht="12.75">
      <c r="A14" s="4" t="s">
        <v>175</v>
      </c>
      <c r="B14" s="47">
        <v>278</v>
      </c>
      <c r="C14" s="148" t="s">
        <v>187</v>
      </c>
      <c r="D14" s="15"/>
    </row>
    <row r="15" spans="1:4" ht="12.75">
      <c r="A15" s="4" t="s">
        <v>176</v>
      </c>
      <c r="B15" s="47">
        <v>195</v>
      </c>
      <c r="C15" s="148"/>
      <c r="D15" s="15"/>
    </row>
    <row r="16" spans="1:4" ht="12.75">
      <c r="A16" s="4" t="s">
        <v>177</v>
      </c>
      <c r="B16" s="47">
        <v>283</v>
      </c>
      <c r="C16" s="148"/>
      <c r="D16" s="15"/>
    </row>
    <row r="17" spans="1:5" ht="12.75">
      <c r="A17" s="4" t="s">
        <v>178</v>
      </c>
      <c r="B17" s="47">
        <v>99</v>
      </c>
      <c r="C17" s="148"/>
      <c r="D17" s="15"/>
      <c r="E17" s="25">
        <v>7</v>
      </c>
    </row>
    <row r="18" spans="1:4" ht="12.75">
      <c r="A18" s="36"/>
      <c r="B18" s="49"/>
      <c r="C18" s="158"/>
      <c r="D18" s="54"/>
    </row>
    <row r="19" spans="1:4" ht="12.75">
      <c r="A19" s="70" t="s">
        <v>182</v>
      </c>
      <c r="B19" s="51"/>
      <c r="C19" s="160"/>
      <c r="D19" s="52"/>
    </row>
    <row r="20" spans="1:5" ht="12.75">
      <c r="A20" s="4" t="s">
        <v>180</v>
      </c>
      <c r="B20" s="47">
        <v>122</v>
      </c>
      <c r="C20" s="148"/>
      <c r="D20" s="15"/>
      <c r="E20" s="25">
        <v>1</v>
      </c>
    </row>
    <row r="21" spans="1:4" ht="12.75">
      <c r="A21" s="36"/>
      <c r="B21" s="49"/>
      <c r="C21" s="158"/>
      <c r="D21" s="54"/>
    </row>
    <row r="22" spans="1:4" ht="12.75">
      <c r="A22" s="70" t="s">
        <v>191</v>
      </c>
      <c r="B22" s="51"/>
      <c r="C22" s="160"/>
      <c r="D22" s="52"/>
    </row>
    <row r="23" spans="1:5" ht="12.75">
      <c r="A23" s="4" t="s">
        <v>192</v>
      </c>
      <c r="B23" s="47">
        <v>1812</v>
      </c>
      <c r="C23" s="148" t="s">
        <v>187</v>
      </c>
      <c r="D23" s="15"/>
      <c r="E23" s="25">
        <v>1</v>
      </c>
    </row>
    <row r="24" spans="1:4" ht="12.75">
      <c r="A24" s="36"/>
      <c r="B24" s="49"/>
      <c r="C24" s="158"/>
      <c r="D24" s="54"/>
    </row>
    <row r="25" spans="1:4" ht="12.75">
      <c r="A25" s="70" t="s">
        <v>541</v>
      </c>
      <c r="B25" s="51"/>
      <c r="C25" s="160"/>
      <c r="D25" s="52"/>
    </row>
    <row r="26" spans="1:4" ht="12.75">
      <c r="A26" s="4" t="s">
        <v>530</v>
      </c>
      <c r="B26" s="47">
        <v>473</v>
      </c>
      <c r="C26" s="148"/>
      <c r="D26" s="15"/>
    </row>
    <row r="27" spans="1:4" ht="12.75">
      <c r="A27" s="4" t="s">
        <v>531</v>
      </c>
      <c r="B27" s="47">
        <v>1155</v>
      </c>
      <c r="C27" s="148"/>
      <c r="D27" s="43" t="s">
        <v>816</v>
      </c>
    </row>
    <row r="28" spans="1:4" ht="12.75">
      <c r="A28" s="4" t="s">
        <v>532</v>
      </c>
      <c r="B28" s="47">
        <v>1490</v>
      </c>
      <c r="C28" s="148"/>
      <c r="D28" s="43" t="s">
        <v>816</v>
      </c>
    </row>
    <row r="29" spans="1:4" ht="12.75">
      <c r="A29" s="4" t="s">
        <v>533</v>
      </c>
      <c r="B29" s="47">
        <v>195</v>
      </c>
      <c r="C29" s="148"/>
      <c r="D29" s="15"/>
    </row>
    <row r="30" spans="1:4" ht="12.75" customHeight="1">
      <c r="A30" s="4" t="s">
        <v>534</v>
      </c>
      <c r="B30" s="47">
        <v>575</v>
      </c>
      <c r="C30" s="148"/>
      <c r="D30" s="43" t="s">
        <v>816</v>
      </c>
    </row>
    <row r="31" spans="1:4" ht="12.75">
      <c r="A31" s="4" t="s">
        <v>535</v>
      </c>
      <c r="B31" s="47">
        <v>824</v>
      </c>
      <c r="C31" s="148"/>
      <c r="D31" s="43" t="s">
        <v>816</v>
      </c>
    </row>
    <row r="32" spans="1:4" ht="12.75">
      <c r="A32" s="4" t="s">
        <v>536</v>
      </c>
      <c r="B32" s="47">
        <v>948</v>
      </c>
      <c r="C32" s="148" t="s">
        <v>187</v>
      </c>
      <c r="D32" s="43" t="s">
        <v>816</v>
      </c>
    </row>
    <row r="33" spans="1:4" ht="12.75">
      <c r="A33" s="4" t="s">
        <v>537</v>
      </c>
      <c r="B33" s="47">
        <v>379</v>
      </c>
      <c r="C33" s="148"/>
      <c r="D33" s="15"/>
    </row>
    <row r="34" spans="1:4" ht="12.75">
      <c r="A34" s="4" t="s">
        <v>538</v>
      </c>
      <c r="B34" s="47">
        <v>254</v>
      </c>
      <c r="C34" s="148"/>
      <c r="D34" s="15"/>
    </row>
    <row r="35" spans="1:4" ht="12.75">
      <c r="A35" s="4" t="s">
        <v>539</v>
      </c>
      <c r="B35" s="47">
        <v>537</v>
      </c>
      <c r="C35" s="148"/>
      <c r="D35" s="15"/>
    </row>
    <row r="36" spans="1:4" ht="12.75">
      <c r="A36" s="4" t="s">
        <v>540</v>
      </c>
      <c r="B36" s="47">
        <v>136</v>
      </c>
      <c r="C36" s="148"/>
      <c r="D36" s="15"/>
    </row>
    <row r="37" spans="1:4" ht="12.75">
      <c r="A37" s="4" t="s">
        <v>542</v>
      </c>
      <c r="B37" s="47">
        <v>691</v>
      </c>
      <c r="C37" s="148" t="s">
        <v>187</v>
      </c>
      <c r="D37" s="43" t="s">
        <v>816</v>
      </c>
    </row>
    <row r="38" spans="1:5" ht="12.75">
      <c r="A38" s="4" t="s">
        <v>543</v>
      </c>
      <c r="B38" s="47">
        <v>265</v>
      </c>
      <c r="C38" s="148"/>
      <c r="D38" s="15"/>
      <c r="E38" s="25">
        <v>13</v>
      </c>
    </row>
    <row r="39" spans="1:4" ht="12.75">
      <c r="A39" s="36"/>
      <c r="B39" s="49"/>
      <c r="C39" s="158"/>
      <c r="D39" s="54"/>
    </row>
    <row r="40" spans="1:4" ht="12.75">
      <c r="A40" s="70" t="s">
        <v>165</v>
      </c>
      <c r="B40" s="51"/>
      <c r="C40" s="160"/>
      <c r="D40" s="52"/>
    </row>
    <row r="41" spans="1:4" ht="12.75">
      <c r="A41" s="4" t="s">
        <v>162</v>
      </c>
      <c r="B41" s="47">
        <v>674</v>
      </c>
      <c r="C41" s="148"/>
      <c r="D41" s="15" t="s">
        <v>793</v>
      </c>
    </row>
    <row r="42" spans="1:4" ht="12.75">
      <c r="A42" s="4" t="s">
        <v>163</v>
      </c>
      <c r="B42" s="47">
        <v>1462</v>
      </c>
      <c r="C42" s="148" t="s">
        <v>187</v>
      </c>
      <c r="D42" s="43" t="s">
        <v>817</v>
      </c>
    </row>
    <row r="43" spans="1:4" ht="12.75">
      <c r="A43" s="4" t="s">
        <v>164</v>
      </c>
      <c r="B43" s="47">
        <v>968</v>
      </c>
      <c r="C43" s="148"/>
      <c r="D43" s="15" t="s">
        <v>794</v>
      </c>
    </row>
    <row r="44" spans="1:5" ht="12.75">
      <c r="A44" s="4" t="s">
        <v>166</v>
      </c>
      <c r="B44" s="47">
        <v>351</v>
      </c>
      <c r="C44" s="148"/>
      <c r="D44" s="44"/>
      <c r="E44" s="25">
        <v>5</v>
      </c>
    </row>
    <row r="45" spans="1:4" ht="12.75">
      <c r="A45" s="36"/>
      <c r="B45" s="49"/>
      <c r="C45" s="158"/>
      <c r="D45" s="54"/>
    </row>
    <row r="46" spans="1:4" ht="12.75">
      <c r="A46" s="70" t="s">
        <v>196</v>
      </c>
      <c r="B46" s="51"/>
      <c r="C46" s="160"/>
      <c r="D46" s="52"/>
    </row>
    <row r="47" spans="1:5" ht="12.75">
      <c r="A47" s="4" t="s">
        <v>193</v>
      </c>
      <c r="B47" s="47">
        <v>1140</v>
      </c>
      <c r="C47" s="148"/>
      <c r="D47" s="15" t="s">
        <v>795</v>
      </c>
      <c r="E47" s="25">
        <v>1</v>
      </c>
    </row>
    <row r="48" spans="1:4" ht="12.75">
      <c r="A48" s="36"/>
      <c r="B48" s="49"/>
      <c r="C48" s="158"/>
      <c r="D48" s="54"/>
    </row>
    <row r="49" spans="1:4" ht="12.75">
      <c r="A49" s="70" t="s">
        <v>616</v>
      </c>
      <c r="B49" s="51"/>
      <c r="C49" s="160"/>
      <c r="D49" s="52"/>
    </row>
    <row r="50" spans="1:4" ht="12.75">
      <c r="A50" s="4" t="s">
        <v>611</v>
      </c>
      <c r="B50" s="47">
        <v>848</v>
      </c>
      <c r="C50" s="148"/>
      <c r="D50" s="15"/>
    </row>
    <row r="51" spans="1:4" ht="12.75">
      <c r="A51" s="4" t="s">
        <v>612</v>
      </c>
      <c r="B51" s="47">
        <v>229</v>
      </c>
      <c r="C51" s="148"/>
      <c r="D51" s="15" t="s">
        <v>835</v>
      </c>
    </row>
    <row r="52" spans="1:5" ht="12.75">
      <c r="A52" s="4" t="s">
        <v>614</v>
      </c>
      <c r="B52" s="47">
        <v>357</v>
      </c>
      <c r="C52" s="148"/>
      <c r="D52" s="15" t="s">
        <v>796</v>
      </c>
      <c r="E52" s="25">
        <v>4</v>
      </c>
    </row>
    <row r="54" spans="1:5" ht="12.75">
      <c r="A54" s="27" t="s">
        <v>61</v>
      </c>
      <c r="B54" s="51"/>
      <c r="C54" s="162">
        <v>38</v>
      </c>
      <c r="E54" s="25">
        <f>SUM(E1:E52)</f>
        <v>37</v>
      </c>
    </row>
    <row r="55" spans="1:3" ht="12.75">
      <c r="A55" s="29" t="s">
        <v>62</v>
      </c>
      <c r="B55" s="53"/>
      <c r="C55" s="33">
        <f>SUM(B2:B3,B8,B11:B17,B20,B23,B27:B36,B37:B38,B41:B44,B47,B50:B52)</f>
        <v>22815</v>
      </c>
    </row>
  </sheetData>
  <mergeCells count="1">
    <mergeCell ref="C1:D1"/>
  </mergeCells>
  <printOptions/>
  <pageMargins left="0.75" right="0.75" top="1" bottom="1" header="0.4921259845" footer="0.4921259845"/>
  <pageSetup horizontalDpi="600" verticalDpi="600" orientation="portrait" paperSize="9" scale="89" r:id="rId1"/>
  <headerFooter alignWithMargins="0">
    <oddHeader>&amp;L&amp;"Arial CE,Tučné"Návrh na riešenie obcí bez verejného vodovodu
7. Severoslovenská vodárenská spoločnosť, a. s.&amp;"Arial CE,Normálne"
</oddHeader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E173"/>
  <sheetViews>
    <sheetView view="pageBreakPreview" zoomScaleSheetLayoutView="100" workbookViewId="0" topLeftCell="A91">
      <selection activeCell="A60" sqref="A60:D110"/>
    </sheetView>
  </sheetViews>
  <sheetFormatPr defaultColWidth="8.796875" defaultRowHeight="14.25"/>
  <cols>
    <col min="1" max="1" width="15.69921875" style="25" customWidth="1"/>
    <col min="2" max="2" width="9.59765625" style="64" customWidth="1"/>
    <col min="3" max="3" width="5.8984375" style="24" customWidth="1"/>
    <col min="4" max="4" width="61.09765625" style="24" customWidth="1"/>
    <col min="5" max="5" width="7" style="25" customWidth="1"/>
    <col min="6" max="16384" width="20.8984375" style="25" customWidth="1"/>
  </cols>
  <sheetData>
    <row r="1" spans="1:4" ht="25.5">
      <c r="A1" s="85" t="s">
        <v>618</v>
      </c>
      <c r="B1" s="78" t="s">
        <v>380</v>
      </c>
      <c r="C1" s="178" t="s">
        <v>381</v>
      </c>
      <c r="D1" s="179"/>
    </row>
    <row r="2" spans="1:4" ht="12.75">
      <c r="A2" s="4" t="s">
        <v>619</v>
      </c>
      <c r="B2" s="61">
        <v>151</v>
      </c>
      <c r="C2" s="9"/>
      <c r="D2" s="9" t="s">
        <v>777</v>
      </c>
    </row>
    <row r="3" spans="1:4" ht="12.75">
      <c r="A3" s="4" t="s">
        <v>620</v>
      </c>
      <c r="B3" s="61">
        <v>131</v>
      </c>
      <c r="C3" s="9"/>
      <c r="D3" s="9"/>
    </row>
    <row r="4" spans="1:4" ht="12.75">
      <c r="A4" s="4" t="s">
        <v>621</v>
      </c>
      <c r="B4" s="61">
        <v>617</v>
      </c>
      <c r="C4" s="9"/>
      <c r="D4" s="9" t="s">
        <v>777</v>
      </c>
    </row>
    <row r="5" spans="1:5" ht="12.75">
      <c r="A5" s="4" t="s">
        <v>622</v>
      </c>
      <c r="B5" s="61">
        <v>143</v>
      </c>
      <c r="C5" s="9"/>
      <c r="D5" s="9"/>
      <c r="E5" s="25">
        <v>4</v>
      </c>
    </row>
    <row r="6" spans="1:4" ht="12.75">
      <c r="A6" s="16"/>
      <c r="B6" s="111"/>
      <c r="C6" s="18"/>
      <c r="D6" s="19"/>
    </row>
    <row r="7" spans="1:4" ht="12.75">
      <c r="A7" s="58" t="s">
        <v>624</v>
      </c>
      <c r="D7" s="37"/>
    </row>
    <row r="8" spans="1:5" ht="12.75">
      <c r="A8" s="4" t="s">
        <v>625</v>
      </c>
      <c r="B8" s="61">
        <v>273</v>
      </c>
      <c r="C8" s="9"/>
      <c r="D8" s="9" t="s">
        <v>778</v>
      </c>
      <c r="E8" s="25">
        <v>1</v>
      </c>
    </row>
    <row r="9" spans="1:4" ht="12.75">
      <c r="A9" s="113"/>
      <c r="B9" s="111"/>
      <c r="C9" s="18"/>
      <c r="D9" s="19"/>
    </row>
    <row r="10" spans="1:4" ht="12.75">
      <c r="A10" s="58" t="s">
        <v>627</v>
      </c>
      <c r="D10" s="37"/>
    </row>
    <row r="11" spans="1:4" ht="12.75">
      <c r="A11" s="4" t="s">
        <v>626</v>
      </c>
      <c r="B11" s="61">
        <v>201</v>
      </c>
      <c r="C11" s="9"/>
      <c r="D11" s="9" t="s">
        <v>778</v>
      </c>
    </row>
    <row r="12" spans="1:4" ht="12.75">
      <c r="A12" s="4" t="s">
        <v>628</v>
      </c>
      <c r="B12" s="61">
        <v>273</v>
      </c>
      <c r="C12" s="9"/>
      <c r="D12" s="9" t="s">
        <v>778</v>
      </c>
    </row>
    <row r="13" spans="1:4" ht="12.75">
      <c r="A13" s="4" t="s">
        <v>629</v>
      </c>
      <c r="B13" s="61">
        <v>73</v>
      </c>
      <c r="C13" s="9"/>
      <c r="D13" s="9"/>
    </row>
    <row r="14" spans="1:4" ht="12.75">
      <c r="A14" s="4" t="s">
        <v>630</v>
      </c>
      <c r="B14" s="61">
        <v>211</v>
      </c>
      <c r="C14" s="9"/>
      <c r="D14" s="9"/>
    </row>
    <row r="15" spans="1:5" ht="12.75">
      <c r="A15" s="4" t="s">
        <v>631</v>
      </c>
      <c r="B15" s="61">
        <v>88</v>
      </c>
      <c r="C15" s="9"/>
      <c r="D15" s="9"/>
      <c r="E15" s="25">
        <v>5</v>
      </c>
    </row>
    <row r="16" spans="1:4" ht="12.75">
      <c r="A16" s="113"/>
      <c r="B16" s="111"/>
      <c r="C16" s="18"/>
      <c r="D16" s="19"/>
    </row>
    <row r="17" spans="1:4" ht="12.75">
      <c r="A17" s="58" t="s">
        <v>645</v>
      </c>
      <c r="D17" s="37"/>
    </row>
    <row r="18" spans="1:4" ht="12.75">
      <c r="A18" s="4" t="s">
        <v>632</v>
      </c>
      <c r="B18" s="61">
        <v>607</v>
      </c>
      <c r="C18" s="9"/>
      <c r="D18" s="88" t="s">
        <v>818</v>
      </c>
    </row>
    <row r="19" spans="1:4" ht="12.75">
      <c r="A19" s="4" t="s">
        <v>633</v>
      </c>
      <c r="B19" s="61">
        <v>1110</v>
      </c>
      <c r="C19" s="9"/>
      <c r="D19" s="88" t="s">
        <v>818</v>
      </c>
    </row>
    <row r="20" spans="1:4" ht="12.75">
      <c r="A20" s="4" t="s">
        <v>634</v>
      </c>
      <c r="B20" s="61">
        <v>287</v>
      </c>
      <c r="C20" s="9"/>
      <c r="D20" s="88" t="s">
        <v>818</v>
      </c>
    </row>
    <row r="21" spans="1:4" ht="12.75">
      <c r="A21" s="4" t="s">
        <v>635</v>
      </c>
      <c r="B21" s="61">
        <v>529</v>
      </c>
      <c r="C21" s="9"/>
      <c r="D21" s="88" t="s">
        <v>818</v>
      </c>
    </row>
    <row r="22" spans="1:4" ht="12.75">
      <c r="A22" s="4" t="s">
        <v>636</v>
      </c>
      <c r="B22" s="61">
        <v>931</v>
      </c>
      <c r="C22" s="9"/>
      <c r="D22" s="88" t="s">
        <v>818</v>
      </c>
    </row>
    <row r="23" spans="1:4" ht="12.75">
      <c r="A23" s="4" t="s">
        <v>637</v>
      </c>
      <c r="B23" s="61">
        <v>698</v>
      </c>
      <c r="C23" s="9"/>
      <c r="D23" s="88" t="s">
        <v>818</v>
      </c>
    </row>
    <row r="24" spans="1:4" ht="12.75">
      <c r="A24" s="4" t="s">
        <v>638</v>
      </c>
      <c r="B24" s="61">
        <v>898</v>
      </c>
      <c r="C24" s="9"/>
      <c r="D24" s="88" t="s">
        <v>818</v>
      </c>
    </row>
    <row r="25" spans="1:4" ht="12.75">
      <c r="A25" s="4" t="s">
        <v>639</v>
      </c>
      <c r="B25" s="61">
        <v>151</v>
      </c>
      <c r="C25" s="9"/>
      <c r="D25" s="88" t="s">
        <v>818</v>
      </c>
    </row>
    <row r="26" spans="1:4" ht="12.75">
      <c r="A26" s="4" t="s">
        <v>640</v>
      </c>
      <c r="B26" s="61">
        <v>557</v>
      </c>
      <c r="C26" s="9"/>
      <c r="D26" s="88" t="s">
        <v>818</v>
      </c>
    </row>
    <row r="27" spans="1:4" ht="12.75">
      <c r="A27" s="4" t="s">
        <v>641</v>
      </c>
      <c r="B27" s="61">
        <v>257</v>
      </c>
      <c r="C27" s="9"/>
      <c r="D27" s="88" t="s">
        <v>818</v>
      </c>
    </row>
    <row r="28" spans="1:4" ht="12.75">
      <c r="A28" s="4" t="s">
        <v>642</v>
      </c>
      <c r="B28" s="61">
        <v>360</v>
      </c>
      <c r="C28" s="9"/>
      <c r="D28" s="88" t="s">
        <v>818</v>
      </c>
    </row>
    <row r="29" spans="1:4" ht="12.75">
      <c r="A29" s="4" t="s">
        <v>643</v>
      </c>
      <c r="B29" s="61">
        <v>296</v>
      </c>
      <c r="C29" s="9"/>
      <c r="D29" s="88" t="s">
        <v>818</v>
      </c>
    </row>
    <row r="30" spans="1:4" ht="12.75" customHeight="1">
      <c r="A30" s="4" t="s">
        <v>644</v>
      </c>
      <c r="B30" s="61">
        <v>1081</v>
      </c>
      <c r="C30" s="9"/>
      <c r="D30" s="9" t="s">
        <v>844</v>
      </c>
    </row>
    <row r="31" spans="1:4" ht="12.75">
      <c r="A31" s="4" t="s">
        <v>646</v>
      </c>
      <c r="B31" s="61">
        <v>218</v>
      </c>
      <c r="C31" s="9"/>
      <c r="D31" s="88" t="s">
        <v>818</v>
      </c>
    </row>
    <row r="32" spans="1:4" ht="12.75">
      <c r="A32" s="4" t="s">
        <v>647</v>
      </c>
      <c r="B32" s="61">
        <v>297</v>
      </c>
      <c r="C32" s="9"/>
      <c r="D32" s="88" t="s">
        <v>818</v>
      </c>
    </row>
    <row r="33" spans="1:4" ht="12.75">
      <c r="A33" s="4" t="s">
        <v>648</v>
      </c>
      <c r="B33" s="61">
        <v>688</v>
      </c>
      <c r="C33" s="9"/>
      <c r="D33" s="88" t="s">
        <v>818</v>
      </c>
    </row>
    <row r="34" spans="1:4" ht="12.75">
      <c r="A34" s="4" t="s">
        <v>649</v>
      </c>
      <c r="B34" s="61">
        <v>273</v>
      </c>
      <c r="C34" s="9"/>
      <c r="D34" s="88" t="s">
        <v>818</v>
      </c>
    </row>
    <row r="35" spans="1:4" ht="12.75">
      <c r="A35" s="4" t="s">
        <v>650</v>
      </c>
      <c r="B35" s="61">
        <v>729</v>
      </c>
      <c r="C35" s="9"/>
      <c r="D35" s="88" t="s">
        <v>818</v>
      </c>
    </row>
    <row r="36" spans="1:4" ht="12.75">
      <c r="A36" s="4" t="s">
        <v>375</v>
      </c>
      <c r="B36" s="61">
        <v>264</v>
      </c>
      <c r="C36" s="9"/>
      <c r="D36" s="88" t="s">
        <v>818</v>
      </c>
    </row>
    <row r="37" spans="1:4" ht="12.75">
      <c r="A37" s="4" t="s">
        <v>651</v>
      </c>
      <c r="B37" s="61">
        <v>790</v>
      </c>
      <c r="C37" s="9"/>
      <c r="D37" s="88" t="s">
        <v>818</v>
      </c>
    </row>
    <row r="38" spans="1:4" ht="12.75">
      <c r="A38" s="4" t="s">
        <v>652</v>
      </c>
      <c r="B38" s="61">
        <v>195</v>
      </c>
      <c r="C38" s="9"/>
      <c r="D38" s="9"/>
    </row>
    <row r="39" spans="1:4" ht="12.75">
      <c r="A39" s="4" t="s">
        <v>653</v>
      </c>
      <c r="B39" s="61">
        <v>362</v>
      </c>
      <c r="C39" s="9"/>
      <c r="D39" s="9"/>
    </row>
    <row r="40" spans="1:4" ht="12.75">
      <c r="A40" s="4" t="s">
        <v>654</v>
      </c>
      <c r="B40" s="61">
        <v>560</v>
      </c>
      <c r="C40" s="9"/>
      <c r="D40" s="88" t="s">
        <v>818</v>
      </c>
    </row>
    <row r="41" spans="1:4" ht="12.75">
      <c r="A41" s="4" t="s">
        <v>655</v>
      </c>
      <c r="B41" s="61">
        <v>358</v>
      </c>
      <c r="C41" s="9"/>
      <c r="D41" s="88" t="s">
        <v>818</v>
      </c>
    </row>
    <row r="42" spans="1:4" ht="12.75">
      <c r="A42" s="4" t="s">
        <v>656</v>
      </c>
      <c r="B42" s="61">
        <v>538</v>
      </c>
      <c r="C42" s="9"/>
      <c r="D42" s="9"/>
    </row>
    <row r="43" spans="1:4" ht="12.75">
      <c r="A43" s="4" t="s">
        <v>658</v>
      </c>
      <c r="B43" s="61">
        <v>359</v>
      </c>
      <c r="C43" s="9"/>
      <c r="D43" s="9"/>
    </row>
    <row r="44" spans="1:4" ht="12.75">
      <c r="A44" s="4" t="s">
        <v>659</v>
      </c>
      <c r="B44" s="61">
        <v>443</v>
      </c>
      <c r="C44" s="9"/>
      <c r="D44" s="88" t="s">
        <v>818</v>
      </c>
    </row>
    <row r="45" spans="1:4" ht="12.75">
      <c r="A45" s="4" t="s">
        <v>148</v>
      </c>
      <c r="B45" s="61">
        <v>908</v>
      </c>
      <c r="C45" s="9"/>
      <c r="D45" s="88" t="s">
        <v>818</v>
      </c>
    </row>
    <row r="46" spans="1:5" ht="12.75">
      <c r="A46" s="4" t="s">
        <v>660</v>
      </c>
      <c r="B46" s="61">
        <v>621</v>
      </c>
      <c r="C46" s="9"/>
      <c r="D46" s="9" t="s">
        <v>818</v>
      </c>
      <c r="E46" s="25">
        <v>29</v>
      </c>
    </row>
    <row r="47" spans="1:4" ht="25.5">
      <c r="A47" s="11" t="s">
        <v>667</v>
      </c>
      <c r="B47" s="6" t="s">
        <v>380</v>
      </c>
      <c r="C47" s="177" t="s">
        <v>381</v>
      </c>
      <c r="D47" s="177"/>
    </row>
    <row r="48" spans="1:4" ht="12.75">
      <c r="A48" s="4" t="s">
        <v>661</v>
      </c>
      <c r="B48" s="61">
        <v>795</v>
      </c>
      <c r="C48" s="9"/>
      <c r="D48" s="88" t="s">
        <v>818</v>
      </c>
    </row>
    <row r="49" spans="1:4" ht="12.75">
      <c r="A49" s="4" t="s">
        <v>662</v>
      </c>
      <c r="B49" s="61">
        <v>478</v>
      </c>
      <c r="C49" s="9"/>
      <c r="D49" s="9"/>
    </row>
    <row r="50" spans="1:4" ht="12.75">
      <c r="A50" s="4" t="s">
        <v>663</v>
      </c>
      <c r="B50" s="61">
        <v>128</v>
      </c>
      <c r="C50" s="9"/>
      <c r="D50" s="9"/>
    </row>
    <row r="51" spans="1:4" ht="12.75">
      <c r="A51" s="4" t="s">
        <v>448</v>
      </c>
      <c r="B51" s="61">
        <v>298</v>
      </c>
      <c r="C51" s="9"/>
      <c r="D51" s="88" t="s">
        <v>818</v>
      </c>
    </row>
    <row r="52" spans="1:4" ht="12.75">
      <c r="A52" s="4" t="s">
        <v>664</v>
      </c>
      <c r="B52" s="61">
        <v>108</v>
      </c>
      <c r="C52" s="9"/>
      <c r="D52" s="88" t="s">
        <v>818</v>
      </c>
    </row>
    <row r="53" spans="1:4" ht="12.75">
      <c r="A53" s="4" t="s">
        <v>665</v>
      </c>
      <c r="B53" s="61">
        <v>208</v>
      </c>
      <c r="C53" s="9"/>
      <c r="D53" s="9"/>
    </row>
    <row r="54" spans="1:4" ht="12.75">
      <c r="A54" s="4" t="s">
        <v>666</v>
      </c>
      <c r="B54" s="61">
        <v>259</v>
      </c>
      <c r="C54" s="9"/>
      <c r="D54" s="88" t="s">
        <v>818</v>
      </c>
    </row>
    <row r="55" spans="1:4" ht="12.75">
      <c r="A55" s="4" t="s">
        <v>617</v>
      </c>
      <c r="B55" s="61">
        <v>98</v>
      </c>
      <c r="C55" s="9"/>
      <c r="D55" s="9"/>
    </row>
    <row r="56" spans="1:4" ht="12.75">
      <c r="A56" s="4" t="s">
        <v>668</v>
      </c>
      <c r="B56" s="61">
        <v>1218</v>
      </c>
      <c r="C56" s="9"/>
      <c r="D56" s="88" t="s">
        <v>835</v>
      </c>
    </row>
    <row r="57" spans="1:5" ht="12.75">
      <c r="A57" s="4" t="s">
        <v>524</v>
      </c>
      <c r="B57" s="61">
        <v>580</v>
      </c>
      <c r="C57" s="9"/>
      <c r="D57" s="88" t="s">
        <v>818</v>
      </c>
      <c r="E57" s="25">
        <v>10</v>
      </c>
    </row>
    <row r="58" spans="1:4" ht="12.75">
      <c r="A58" s="113"/>
      <c r="B58" s="111"/>
      <c r="C58" s="18"/>
      <c r="D58" s="19"/>
    </row>
    <row r="59" spans="1:4" ht="12.75">
      <c r="A59" s="11" t="s">
        <v>700</v>
      </c>
      <c r="B59" s="6"/>
      <c r="C59" s="177"/>
      <c r="D59" s="177"/>
    </row>
    <row r="60" spans="1:4" ht="12.75">
      <c r="A60" s="4" t="s">
        <v>669</v>
      </c>
      <c r="B60" s="61">
        <v>606</v>
      </c>
      <c r="C60" s="9"/>
      <c r="D60" s="9" t="s">
        <v>779</v>
      </c>
    </row>
    <row r="61" spans="1:4" ht="12.75">
      <c r="A61" s="4" t="s">
        <v>670</v>
      </c>
      <c r="B61" s="61">
        <v>82</v>
      </c>
      <c r="C61" s="9"/>
      <c r="D61" s="9"/>
    </row>
    <row r="62" spans="1:4" ht="12.75">
      <c r="A62" s="4" t="s">
        <v>671</v>
      </c>
      <c r="B62" s="61">
        <v>394</v>
      </c>
      <c r="C62" s="9"/>
      <c r="D62" s="9" t="s">
        <v>797</v>
      </c>
    </row>
    <row r="63" spans="1:4" ht="12.75">
      <c r="A63" s="4" t="s">
        <v>672</v>
      </c>
      <c r="B63" s="61">
        <v>919</v>
      </c>
      <c r="C63" s="9"/>
      <c r="D63" s="9" t="s">
        <v>780</v>
      </c>
    </row>
    <row r="64" spans="1:4" ht="12.75">
      <c r="A64" s="4" t="s">
        <v>673</v>
      </c>
      <c r="B64" s="61">
        <v>172</v>
      </c>
      <c r="C64" s="9"/>
      <c r="D64" s="9" t="s">
        <v>781</v>
      </c>
    </row>
    <row r="65" spans="1:4" ht="12.75">
      <c r="A65" s="4" t="s">
        <v>674</v>
      </c>
      <c r="B65" s="61">
        <v>814</v>
      </c>
      <c r="C65" s="9"/>
      <c r="D65" s="9" t="s">
        <v>782</v>
      </c>
    </row>
    <row r="66" spans="1:4" ht="12.75">
      <c r="A66" s="4" t="s">
        <v>675</v>
      </c>
      <c r="B66" s="61">
        <v>217</v>
      </c>
      <c r="C66" s="9"/>
      <c r="D66" s="180" t="s">
        <v>779</v>
      </c>
    </row>
    <row r="67" spans="1:4" ht="12.75">
      <c r="A67" s="4" t="s">
        <v>676</v>
      </c>
      <c r="B67" s="61">
        <v>60</v>
      </c>
      <c r="C67" s="9"/>
      <c r="D67" s="181"/>
    </row>
    <row r="68" spans="1:4" ht="12.75">
      <c r="A68" s="4" t="s">
        <v>677</v>
      </c>
      <c r="B68" s="61">
        <v>160</v>
      </c>
      <c r="C68" s="9"/>
      <c r="D68" s="9" t="s">
        <v>782</v>
      </c>
    </row>
    <row r="69" spans="1:4" ht="12.75">
      <c r="A69" s="4" t="s">
        <v>678</v>
      </c>
      <c r="B69" s="61">
        <v>206</v>
      </c>
      <c r="C69" s="9"/>
      <c r="D69" s="9"/>
    </row>
    <row r="70" spans="1:4" ht="12.75">
      <c r="A70" s="4" t="s">
        <v>679</v>
      </c>
      <c r="B70" s="61">
        <v>537</v>
      </c>
      <c r="C70" s="9"/>
      <c r="D70" s="9" t="s">
        <v>779</v>
      </c>
    </row>
    <row r="71" spans="1:4" ht="12.75">
      <c r="A71" s="4" t="s">
        <v>680</v>
      </c>
      <c r="B71" s="61">
        <v>201</v>
      </c>
      <c r="C71" s="9"/>
      <c r="D71" s="9" t="s">
        <v>784</v>
      </c>
    </row>
    <row r="72" spans="1:4" ht="12.75">
      <c r="A72" s="4" t="s">
        <v>149</v>
      </c>
      <c r="B72" s="61">
        <v>80</v>
      </c>
      <c r="C72" s="9"/>
      <c r="D72" s="9"/>
    </row>
    <row r="73" spans="1:4" ht="12.75">
      <c r="A73" s="4" t="s">
        <v>681</v>
      </c>
      <c r="B73" s="61">
        <v>117</v>
      </c>
      <c r="C73" s="9"/>
      <c r="D73" s="9" t="s">
        <v>782</v>
      </c>
    </row>
    <row r="74" spans="1:4" ht="12.75">
      <c r="A74" s="4" t="s">
        <v>682</v>
      </c>
      <c r="B74" s="61">
        <v>97</v>
      </c>
      <c r="C74" s="9"/>
      <c r="D74" s="9"/>
    </row>
    <row r="75" spans="1:4" ht="12.75">
      <c r="A75" s="4" t="s">
        <v>150</v>
      </c>
      <c r="B75" s="61">
        <v>701</v>
      </c>
      <c r="C75" s="9"/>
      <c r="D75" s="9" t="s">
        <v>782</v>
      </c>
    </row>
    <row r="76" spans="1:4" ht="12.75">
      <c r="A76" s="4" t="s">
        <v>683</v>
      </c>
      <c r="B76" s="61">
        <v>1387</v>
      </c>
      <c r="C76" s="9"/>
      <c r="D76" s="9" t="s">
        <v>782</v>
      </c>
    </row>
    <row r="77" spans="1:4" ht="12.75">
      <c r="A77" s="4" t="s">
        <v>684</v>
      </c>
      <c r="B77" s="61">
        <v>143</v>
      </c>
      <c r="C77" s="9"/>
      <c r="D77" s="9"/>
    </row>
    <row r="78" spans="1:4" ht="12.75">
      <c r="A78" s="4" t="s">
        <v>151</v>
      </c>
      <c r="B78" s="61">
        <v>154</v>
      </c>
      <c r="C78" s="9"/>
      <c r="D78" s="9" t="s">
        <v>783</v>
      </c>
    </row>
    <row r="79" spans="1:4" ht="12.75">
      <c r="A79" s="4" t="s">
        <v>685</v>
      </c>
      <c r="B79" s="61">
        <v>501</v>
      </c>
      <c r="C79" s="9"/>
      <c r="D79" s="9"/>
    </row>
    <row r="80" spans="1:4" ht="12.75">
      <c r="A80" s="4" t="s">
        <v>686</v>
      </c>
      <c r="B80" s="61">
        <v>397</v>
      </c>
      <c r="C80" s="9"/>
      <c r="D80" s="9" t="s">
        <v>779</v>
      </c>
    </row>
    <row r="81" spans="1:4" ht="12.75">
      <c r="A81" s="4" t="s">
        <v>687</v>
      </c>
      <c r="B81" s="61">
        <v>204</v>
      </c>
      <c r="C81" s="9"/>
      <c r="D81" s="9" t="s">
        <v>784</v>
      </c>
    </row>
    <row r="82" spans="1:4" ht="12.75">
      <c r="A82" s="4" t="s">
        <v>688</v>
      </c>
      <c r="B82" s="61">
        <v>184</v>
      </c>
      <c r="C82" s="9"/>
      <c r="D82" s="9" t="s">
        <v>779</v>
      </c>
    </row>
    <row r="83" spans="1:4" ht="12.75">
      <c r="A83" s="4" t="s">
        <v>689</v>
      </c>
      <c r="B83" s="61">
        <v>641</v>
      </c>
      <c r="C83" s="9"/>
      <c r="D83" s="9" t="s">
        <v>783</v>
      </c>
    </row>
    <row r="84" spans="1:4" ht="12.75">
      <c r="A84" s="4" t="s">
        <v>690</v>
      </c>
      <c r="B84" s="61">
        <v>1617</v>
      </c>
      <c r="C84" s="9"/>
      <c r="D84" s="9" t="s">
        <v>783</v>
      </c>
    </row>
    <row r="85" spans="1:4" ht="12.75">
      <c r="A85" s="4" t="s">
        <v>691</v>
      </c>
      <c r="B85" s="61">
        <v>331</v>
      </c>
      <c r="C85" s="9"/>
      <c r="D85" s="9" t="s">
        <v>782</v>
      </c>
    </row>
    <row r="86" spans="1:4" ht="12.75">
      <c r="A86" s="4" t="s">
        <v>692</v>
      </c>
      <c r="B86" s="61">
        <v>156</v>
      </c>
      <c r="C86" s="9"/>
      <c r="D86" s="9"/>
    </row>
    <row r="87" spans="1:4" ht="12.75">
      <c r="A87" s="4" t="s">
        <v>693</v>
      </c>
      <c r="B87" s="61">
        <v>33</v>
      </c>
      <c r="C87" s="9"/>
      <c r="D87" s="9"/>
    </row>
    <row r="88" spans="1:4" ht="12.75">
      <c r="A88" s="4" t="s">
        <v>181</v>
      </c>
      <c r="B88" s="61">
        <v>75</v>
      </c>
      <c r="C88" s="9"/>
      <c r="D88" s="9"/>
    </row>
    <row r="89" spans="1:4" ht="12.75">
      <c r="A89" s="4" t="s">
        <v>694</v>
      </c>
      <c r="B89" s="61">
        <v>199</v>
      </c>
      <c r="C89" s="9"/>
      <c r="D89" s="9" t="s">
        <v>779</v>
      </c>
    </row>
    <row r="90" spans="1:4" ht="12.75">
      <c r="A90" s="4" t="s">
        <v>695</v>
      </c>
      <c r="B90" s="61">
        <v>293</v>
      </c>
      <c r="C90" s="9"/>
      <c r="D90" s="9" t="s">
        <v>783</v>
      </c>
    </row>
    <row r="91" spans="1:4" ht="12.75">
      <c r="A91" s="4" t="s">
        <v>152</v>
      </c>
      <c r="B91" s="61">
        <v>546</v>
      </c>
      <c r="C91" s="9"/>
      <c r="D91" s="9" t="s">
        <v>782</v>
      </c>
    </row>
    <row r="92" spans="1:4" ht="12.75">
      <c r="A92" s="4" t="s">
        <v>696</v>
      </c>
      <c r="B92" s="61">
        <v>183</v>
      </c>
      <c r="C92" s="9"/>
      <c r="D92" s="9" t="s">
        <v>779</v>
      </c>
    </row>
    <row r="93" spans="1:4" ht="12.75">
      <c r="A93" s="4" t="s">
        <v>195</v>
      </c>
      <c r="B93" s="61">
        <v>44</v>
      </c>
      <c r="C93" s="9"/>
      <c r="D93" s="9"/>
    </row>
    <row r="94" spans="1:4" ht="12.75">
      <c r="A94" s="4" t="s">
        <v>697</v>
      </c>
      <c r="B94" s="61">
        <v>643</v>
      </c>
      <c r="C94" s="9"/>
      <c r="D94" s="9" t="s">
        <v>784</v>
      </c>
    </row>
    <row r="95" spans="1:4" ht="12.75">
      <c r="A95" s="4" t="s">
        <v>698</v>
      </c>
      <c r="B95" s="61">
        <v>238</v>
      </c>
      <c r="C95" s="9"/>
      <c r="D95" s="9"/>
    </row>
    <row r="96" spans="1:4" ht="12.75">
      <c r="A96" s="4" t="s">
        <v>699</v>
      </c>
      <c r="B96" s="61">
        <v>54</v>
      </c>
      <c r="C96" s="9"/>
      <c r="D96" s="9"/>
    </row>
    <row r="97" spans="1:4" ht="12.75">
      <c r="A97" s="4" t="s">
        <v>702</v>
      </c>
      <c r="B97" s="61">
        <v>378</v>
      </c>
      <c r="C97" s="9"/>
      <c r="D97" s="9" t="s">
        <v>782</v>
      </c>
    </row>
    <row r="98" spans="1:4" ht="12.75">
      <c r="A98" s="86" t="s">
        <v>153</v>
      </c>
      <c r="B98" s="61">
        <v>334</v>
      </c>
      <c r="C98" s="9"/>
      <c r="D98" s="9" t="s">
        <v>798</v>
      </c>
    </row>
    <row r="99" spans="1:4" ht="12.75">
      <c r="A99" s="4" t="s">
        <v>703</v>
      </c>
      <c r="B99" s="61">
        <v>400</v>
      </c>
      <c r="C99" s="9"/>
      <c r="D99" s="9" t="s">
        <v>785</v>
      </c>
    </row>
    <row r="100" spans="1:4" ht="12.75">
      <c r="A100" s="4" t="s">
        <v>704</v>
      </c>
      <c r="B100" s="61">
        <v>884</v>
      </c>
      <c r="C100" s="9"/>
      <c r="D100" s="9" t="s">
        <v>779</v>
      </c>
    </row>
    <row r="101" spans="1:4" ht="12.75">
      <c r="A101" s="4" t="s">
        <v>154</v>
      </c>
      <c r="B101" s="61">
        <v>98</v>
      </c>
      <c r="C101" s="9"/>
      <c r="D101" s="9"/>
    </row>
    <row r="102" spans="1:4" ht="12.75">
      <c r="A102" s="4" t="s">
        <v>705</v>
      </c>
      <c r="B102" s="61">
        <v>565</v>
      </c>
      <c r="C102" s="9"/>
      <c r="D102" s="9" t="s">
        <v>782</v>
      </c>
    </row>
    <row r="103" spans="1:4" ht="12.75">
      <c r="A103" s="4" t="s">
        <v>657</v>
      </c>
      <c r="B103" s="61">
        <v>209</v>
      </c>
      <c r="C103" s="9"/>
      <c r="D103" s="9" t="s">
        <v>784</v>
      </c>
    </row>
    <row r="104" spans="1:4" ht="12.75">
      <c r="A104" s="4" t="s">
        <v>706</v>
      </c>
      <c r="B104" s="61">
        <v>679</v>
      </c>
      <c r="C104" s="9"/>
      <c r="D104" s="9" t="s">
        <v>784</v>
      </c>
    </row>
    <row r="105" spans="1:4" ht="12.75">
      <c r="A105" s="4" t="s">
        <v>707</v>
      </c>
      <c r="B105" s="61">
        <v>304</v>
      </c>
      <c r="C105" s="9"/>
      <c r="D105" s="9" t="s">
        <v>783</v>
      </c>
    </row>
    <row r="106" spans="1:4" ht="12.75">
      <c r="A106" s="4" t="s">
        <v>708</v>
      </c>
      <c r="B106" s="61">
        <v>298</v>
      </c>
      <c r="C106" s="9"/>
      <c r="D106" s="9" t="s">
        <v>782</v>
      </c>
    </row>
    <row r="107" spans="1:4" ht="12.75">
      <c r="A107" s="4" t="s">
        <v>709</v>
      </c>
      <c r="B107" s="61">
        <v>150</v>
      </c>
      <c r="C107" s="9"/>
      <c r="D107" s="9" t="s">
        <v>784</v>
      </c>
    </row>
    <row r="108" spans="1:4" ht="12.75">
      <c r="A108" s="4" t="s">
        <v>710</v>
      </c>
      <c r="B108" s="61">
        <v>298</v>
      </c>
      <c r="C108" s="9"/>
      <c r="D108" s="9" t="s">
        <v>783</v>
      </c>
    </row>
    <row r="109" spans="1:4" ht="12.75">
      <c r="A109" s="4" t="s">
        <v>711</v>
      </c>
      <c r="B109" s="61">
        <v>101</v>
      </c>
      <c r="C109" s="9"/>
      <c r="D109" s="9" t="s">
        <v>784</v>
      </c>
    </row>
    <row r="110" spans="1:5" ht="12.75">
      <c r="A110" s="4" t="s">
        <v>712</v>
      </c>
      <c r="B110" s="61">
        <v>231</v>
      </c>
      <c r="C110" s="9"/>
      <c r="D110" s="9" t="s">
        <v>784</v>
      </c>
      <c r="E110" s="25">
        <v>51</v>
      </c>
    </row>
    <row r="111" spans="1:4" ht="25.5">
      <c r="A111" s="11" t="s">
        <v>746</v>
      </c>
      <c r="B111" s="6" t="s">
        <v>380</v>
      </c>
      <c r="C111" s="177" t="s">
        <v>381</v>
      </c>
      <c r="D111" s="177"/>
    </row>
    <row r="112" spans="1:4" ht="12.75" customHeight="1">
      <c r="A112" s="4" t="s">
        <v>713</v>
      </c>
      <c r="B112" s="61">
        <v>811</v>
      </c>
      <c r="C112" s="9"/>
      <c r="D112" s="9" t="s">
        <v>844</v>
      </c>
    </row>
    <row r="113" spans="1:4" ht="12.75" customHeight="1">
      <c r="A113" s="4" t="s">
        <v>714</v>
      </c>
      <c r="B113" s="61">
        <v>378</v>
      </c>
      <c r="C113" s="9"/>
      <c r="D113" s="9" t="s">
        <v>844</v>
      </c>
    </row>
    <row r="114" spans="1:4" ht="12.75" customHeight="1">
      <c r="A114" s="4" t="s">
        <v>715</v>
      </c>
      <c r="B114" s="61">
        <v>96</v>
      </c>
      <c r="C114" s="9"/>
      <c r="D114" s="9"/>
    </row>
    <row r="115" spans="1:4" ht="12.75" customHeight="1">
      <c r="A115" s="4" t="s">
        <v>716</v>
      </c>
      <c r="B115" s="61">
        <v>502</v>
      </c>
      <c r="C115" s="9"/>
      <c r="D115" s="9" t="s">
        <v>844</v>
      </c>
    </row>
    <row r="116" spans="1:4" ht="12.75" customHeight="1">
      <c r="A116" s="4" t="s">
        <v>718</v>
      </c>
      <c r="B116" s="61">
        <v>29</v>
      </c>
      <c r="C116" s="9"/>
      <c r="D116" s="9" t="s">
        <v>844</v>
      </c>
    </row>
    <row r="117" spans="1:4" ht="12.75" customHeight="1">
      <c r="A117" s="4" t="s">
        <v>719</v>
      </c>
      <c r="B117" s="61">
        <v>513</v>
      </c>
      <c r="C117" s="9"/>
      <c r="D117" s="9" t="s">
        <v>844</v>
      </c>
    </row>
    <row r="118" spans="1:4" ht="12.75" customHeight="1">
      <c r="A118" s="4" t="s">
        <v>720</v>
      </c>
      <c r="B118" s="61">
        <v>137</v>
      </c>
      <c r="C118" s="9"/>
      <c r="D118" s="9" t="s">
        <v>844</v>
      </c>
    </row>
    <row r="119" spans="1:4" ht="12.75" customHeight="1">
      <c r="A119" s="4" t="s">
        <v>721</v>
      </c>
      <c r="B119" s="61">
        <v>109</v>
      </c>
      <c r="C119" s="9"/>
      <c r="D119" s="9" t="s">
        <v>844</v>
      </c>
    </row>
    <row r="120" spans="1:4" ht="12.75" customHeight="1">
      <c r="A120" s="4" t="s">
        <v>722</v>
      </c>
      <c r="B120" s="61">
        <v>201</v>
      </c>
      <c r="C120" s="9"/>
      <c r="D120" s="9"/>
    </row>
    <row r="121" spans="1:4" ht="12.75" customHeight="1">
      <c r="A121" s="4" t="s">
        <v>723</v>
      </c>
      <c r="B121" s="61">
        <v>221</v>
      </c>
      <c r="C121" s="9"/>
      <c r="D121" s="9" t="s">
        <v>844</v>
      </c>
    </row>
    <row r="122" spans="1:4" ht="12.75" customHeight="1">
      <c r="A122" s="4" t="s">
        <v>724</v>
      </c>
      <c r="B122" s="61">
        <v>230</v>
      </c>
      <c r="C122" s="9"/>
      <c r="D122" s="9" t="s">
        <v>844</v>
      </c>
    </row>
    <row r="123" spans="1:4" ht="12.75" customHeight="1">
      <c r="A123" s="4" t="s">
        <v>725</v>
      </c>
      <c r="B123" s="61">
        <v>650</v>
      </c>
      <c r="C123" s="9"/>
      <c r="D123" s="9" t="s">
        <v>844</v>
      </c>
    </row>
    <row r="124" spans="1:4" ht="12.75" customHeight="1">
      <c r="A124" s="4" t="s">
        <v>726</v>
      </c>
      <c r="B124" s="61">
        <v>362</v>
      </c>
      <c r="C124" s="9"/>
      <c r="D124" s="9" t="s">
        <v>844</v>
      </c>
    </row>
    <row r="125" spans="1:4" ht="12.75" customHeight="1">
      <c r="A125" s="4" t="s">
        <v>727</v>
      </c>
      <c r="B125" s="61">
        <v>332</v>
      </c>
      <c r="C125" s="9"/>
      <c r="D125" s="9" t="s">
        <v>844</v>
      </c>
    </row>
    <row r="126" spans="1:4" ht="12.75" customHeight="1">
      <c r="A126" s="4" t="s">
        <v>728</v>
      </c>
      <c r="B126" s="61">
        <v>336</v>
      </c>
      <c r="C126" s="9"/>
      <c r="D126" s="9" t="s">
        <v>844</v>
      </c>
    </row>
    <row r="127" spans="1:4" ht="12.75" customHeight="1">
      <c r="A127" s="4" t="s">
        <v>729</v>
      </c>
      <c r="B127" s="61">
        <v>313</v>
      </c>
      <c r="C127" s="9"/>
      <c r="D127" s="9" t="s">
        <v>844</v>
      </c>
    </row>
    <row r="128" spans="1:4" ht="12.75" customHeight="1">
      <c r="A128" s="4" t="s">
        <v>730</v>
      </c>
      <c r="B128" s="61">
        <v>597</v>
      </c>
      <c r="C128" s="9"/>
      <c r="D128" s="9" t="s">
        <v>844</v>
      </c>
    </row>
    <row r="129" spans="1:4" ht="12.75" customHeight="1">
      <c r="A129" s="4" t="s">
        <v>731</v>
      </c>
      <c r="B129" s="61">
        <v>497</v>
      </c>
      <c r="C129" s="9"/>
      <c r="D129" s="9" t="s">
        <v>844</v>
      </c>
    </row>
    <row r="130" spans="1:4" ht="12.75" customHeight="1">
      <c r="A130" s="4" t="s">
        <v>732</v>
      </c>
      <c r="B130" s="61">
        <v>380</v>
      </c>
      <c r="C130" s="9"/>
      <c r="D130" s="9" t="s">
        <v>844</v>
      </c>
    </row>
    <row r="131" spans="1:4" ht="12.75" customHeight="1">
      <c r="A131" s="4" t="s">
        <v>733</v>
      </c>
      <c r="B131" s="61">
        <v>571</v>
      </c>
      <c r="C131" s="9"/>
      <c r="D131" s="9" t="s">
        <v>844</v>
      </c>
    </row>
    <row r="132" spans="1:4" ht="12.75" customHeight="1">
      <c r="A132" s="4" t="s">
        <v>734</v>
      </c>
      <c r="B132" s="61">
        <v>273</v>
      </c>
      <c r="C132" s="9"/>
      <c r="D132" s="9" t="s">
        <v>844</v>
      </c>
    </row>
    <row r="133" spans="1:4" ht="12.75" customHeight="1">
      <c r="A133" s="4" t="s">
        <v>735</v>
      </c>
      <c r="B133" s="61">
        <v>342</v>
      </c>
      <c r="C133" s="9"/>
      <c r="D133" s="9" t="s">
        <v>844</v>
      </c>
    </row>
    <row r="134" spans="1:4" ht="12.75" customHeight="1">
      <c r="A134" s="4" t="s">
        <v>736</v>
      </c>
      <c r="B134" s="61">
        <v>635</v>
      </c>
      <c r="C134" s="9"/>
      <c r="D134" s="9" t="s">
        <v>844</v>
      </c>
    </row>
    <row r="135" spans="1:4" ht="12.75" customHeight="1">
      <c r="A135" s="4" t="s">
        <v>737</v>
      </c>
      <c r="B135" s="61">
        <v>421</v>
      </c>
      <c r="C135" s="9"/>
      <c r="D135" s="9" t="s">
        <v>844</v>
      </c>
    </row>
    <row r="136" spans="1:4" ht="12.75" customHeight="1">
      <c r="A136" s="4" t="s">
        <v>738</v>
      </c>
      <c r="B136" s="61">
        <v>233</v>
      </c>
      <c r="C136" s="9"/>
      <c r="D136" s="9" t="s">
        <v>844</v>
      </c>
    </row>
    <row r="137" spans="1:4" ht="12.75" customHeight="1">
      <c r="A137" s="4" t="s">
        <v>739</v>
      </c>
      <c r="B137" s="61">
        <v>263</v>
      </c>
      <c r="C137" s="9"/>
      <c r="D137" s="9" t="s">
        <v>844</v>
      </c>
    </row>
    <row r="138" spans="1:4" ht="12.75" customHeight="1">
      <c r="A138" s="4" t="s">
        <v>740</v>
      </c>
      <c r="B138" s="61">
        <v>574</v>
      </c>
      <c r="C138" s="9"/>
      <c r="D138" s="9" t="s">
        <v>844</v>
      </c>
    </row>
    <row r="139" spans="1:4" ht="12.75" customHeight="1">
      <c r="A139" s="4" t="s">
        <v>741</v>
      </c>
      <c r="B139" s="61">
        <v>154</v>
      </c>
      <c r="C139" s="9"/>
      <c r="D139" s="9"/>
    </row>
    <row r="140" spans="1:4" ht="12.75" customHeight="1">
      <c r="A140" s="4" t="s">
        <v>742</v>
      </c>
      <c r="B140" s="61">
        <v>255</v>
      </c>
      <c r="C140" s="9"/>
      <c r="D140" s="9" t="s">
        <v>844</v>
      </c>
    </row>
    <row r="141" spans="1:4" ht="12.75" customHeight="1">
      <c r="A141" s="4" t="s">
        <v>743</v>
      </c>
      <c r="B141" s="61">
        <v>83</v>
      </c>
      <c r="C141" s="9"/>
      <c r="D141" s="9"/>
    </row>
    <row r="142" spans="1:4" ht="12.75" customHeight="1">
      <c r="A142" s="4" t="s">
        <v>744</v>
      </c>
      <c r="B142" s="61">
        <v>198</v>
      </c>
      <c r="C142" s="9"/>
      <c r="D142" s="9" t="s">
        <v>844</v>
      </c>
    </row>
    <row r="143" spans="1:4" ht="12.75" customHeight="1">
      <c r="A143" s="4" t="s">
        <v>745</v>
      </c>
      <c r="B143" s="61">
        <v>430</v>
      </c>
      <c r="C143" s="9"/>
      <c r="D143" s="9" t="s">
        <v>844</v>
      </c>
    </row>
    <row r="144" spans="1:4" ht="12.75" customHeight="1">
      <c r="A144" s="4" t="s">
        <v>431</v>
      </c>
      <c r="B144" s="61">
        <v>209</v>
      </c>
      <c r="C144" s="9"/>
      <c r="D144" s="9" t="s">
        <v>844</v>
      </c>
    </row>
    <row r="145" spans="1:5" ht="12.75" customHeight="1">
      <c r="A145" s="4" t="s">
        <v>747</v>
      </c>
      <c r="B145" s="61">
        <v>439</v>
      </c>
      <c r="C145" s="9"/>
      <c r="D145" s="9" t="s">
        <v>844</v>
      </c>
      <c r="E145" s="25">
        <v>34</v>
      </c>
    </row>
    <row r="146" spans="1:4" ht="12.75" customHeight="1">
      <c r="A146" s="16"/>
      <c r="B146" s="111"/>
      <c r="C146" s="18"/>
      <c r="D146" s="19"/>
    </row>
    <row r="147" spans="1:4" ht="12.75" customHeight="1">
      <c r="A147" s="58" t="s">
        <v>752</v>
      </c>
      <c r="D147" s="37"/>
    </row>
    <row r="148" spans="1:4" ht="12.75" customHeight="1">
      <c r="A148" s="4" t="s">
        <v>748</v>
      </c>
      <c r="B148" s="61">
        <v>1040</v>
      </c>
      <c r="C148" s="9"/>
      <c r="D148" s="9" t="s">
        <v>786</v>
      </c>
    </row>
    <row r="149" spans="1:4" ht="12.75" customHeight="1">
      <c r="A149" s="4" t="s">
        <v>197</v>
      </c>
      <c r="B149" s="61">
        <v>250</v>
      </c>
      <c r="C149" s="9"/>
      <c r="D149" s="9"/>
    </row>
    <row r="150" spans="1:5" ht="12.75" customHeight="1">
      <c r="A150" s="4" t="s">
        <v>750</v>
      </c>
      <c r="B150" s="61">
        <v>1381</v>
      </c>
      <c r="C150" s="9"/>
      <c r="D150" s="9" t="s">
        <v>786</v>
      </c>
      <c r="E150" s="25">
        <v>3</v>
      </c>
    </row>
    <row r="151" spans="1:4" ht="12.75" customHeight="1">
      <c r="A151" s="16"/>
      <c r="B151" s="111"/>
      <c r="C151" s="18"/>
      <c r="D151" s="19"/>
    </row>
    <row r="152" spans="1:4" ht="12.75" customHeight="1">
      <c r="A152" s="58" t="s">
        <v>756</v>
      </c>
      <c r="D152" s="37"/>
    </row>
    <row r="153" spans="1:4" ht="12.75" customHeight="1">
      <c r="A153" s="4" t="s">
        <v>753</v>
      </c>
      <c r="B153" s="61">
        <v>535</v>
      </c>
      <c r="C153" s="9"/>
      <c r="D153" s="9" t="s">
        <v>787</v>
      </c>
    </row>
    <row r="154" spans="1:4" ht="12.75" customHeight="1">
      <c r="A154" s="4" t="s">
        <v>754</v>
      </c>
      <c r="B154" s="61">
        <v>471</v>
      </c>
      <c r="C154" s="9"/>
      <c r="D154" s="9" t="s">
        <v>788</v>
      </c>
    </row>
    <row r="155" spans="1:5" ht="12.75" customHeight="1">
      <c r="A155" s="4" t="s">
        <v>755</v>
      </c>
      <c r="B155" s="61">
        <v>580</v>
      </c>
      <c r="C155" s="9"/>
      <c r="D155" s="9" t="s">
        <v>799</v>
      </c>
      <c r="E155" s="25">
        <v>3</v>
      </c>
    </row>
    <row r="156" spans="1:4" ht="12.75" customHeight="1">
      <c r="A156" s="113"/>
      <c r="B156" s="111"/>
      <c r="C156" s="18"/>
      <c r="D156" s="19"/>
    </row>
    <row r="157" spans="1:4" ht="12.75" customHeight="1">
      <c r="A157" s="58" t="s">
        <v>759</v>
      </c>
      <c r="D157" s="37"/>
    </row>
    <row r="158" spans="1:4" ht="12.75" customHeight="1">
      <c r="A158" s="4" t="s">
        <v>757</v>
      </c>
      <c r="B158" s="61">
        <v>656</v>
      </c>
      <c r="C158" s="9"/>
      <c r="D158" s="9" t="s">
        <v>800</v>
      </c>
    </row>
    <row r="159" spans="1:4" ht="12.75" customHeight="1">
      <c r="A159" s="4" t="s">
        <v>758</v>
      </c>
      <c r="B159" s="61">
        <v>706</v>
      </c>
      <c r="C159" s="9"/>
      <c r="D159" s="9" t="s">
        <v>800</v>
      </c>
    </row>
    <row r="160" spans="1:4" ht="12.75" customHeight="1">
      <c r="A160" s="4" t="s">
        <v>194</v>
      </c>
      <c r="B160" s="61">
        <v>207</v>
      </c>
      <c r="C160" s="9"/>
      <c r="D160" s="9" t="s">
        <v>795</v>
      </c>
    </row>
    <row r="161" spans="1:5" ht="12.75" customHeight="1">
      <c r="A161" s="4" t="s">
        <v>155</v>
      </c>
      <c r="B161" s="61">
        <v>312</v>
      </c>
      <c r="C161" s="9"/>
      <c r="D161" s="9"/>
      <c r="E161" s="25">
        <v>4</v>
      </c>
    </row>
    <row r="162" spans="1:4" ht="12.75" customHeight="1">
      <c r="A162" s="114"/>
      <c r="B162" s="115"/>
      <c r="C162" s="116"/>
      <c r="D162" s="117"/>
    </row>
    <row r="163" ht="12.75" customHeight="1">
      <c r="A163" s="82"/>
    </row>
    <row r="164" spans="1:5" ht="12.75" customHeight="1">
      <c r="A164" s="27" t="s">
        <v>61</v>
      </c>
      <c r="B164" s="60"/>
      <c r="C164" s="47">
        <v>144</v>
      </c>
      <c r="E164" s="25">
        <f>SUM(E1:E163)</f>
        <v>144</v>
      </c>
    </row>
    <row r="165" spans="1:3" ht="12.75" customHeight="1">
      <c r="A165" s="29" t="s">
        <v>62</v>
      </c>
      <c r="B165" s="62"/>
      <c r="C165" s="47">
        <f>SUM(B:B)</f>
        <v>57923</v>
      </c>
    </row>
    <row r="166" ht="12.75" customHeight="1">
      <c r="A166" s="82"/>
    </row>
    <row r="167" ht="12.75" customHeight="1">
      <c r="A167" s="82"/>
    </row>
    <row r="168" ht="12.75" customHeight="1"/>
    <row r="169" ht="12.75" customHeight="1"/>
    <row r="170" ht="12.75" customHeight="1"/>
    <row r="171" ht="12.75" customHeight="1"/>
    <row r="172" spans="1:4" s="23" customFormat="1" ht="12.75" customHeight="1">
      <c r="A172" s="25"/>
      <c r="B172" s="64"/>
      <c r="C172" s="24"/>
      <c r="D172" s="24"/>
    </row>
    <row r="173" spans="1:4" ht="12.75" customHeight="1">
      <c r="A173" s="23"/>
      <c r="B173" s="83"/>
      <c r="C173" s="84"/>
      <c r="D173" s="84"/>
    </row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</sheetData>
  <mergeCells count="5">
    <mergeCell ref="C1:D1"/>
    <mergeCell ref="C47:D47"/>
    <mergeCell ref="C59:D59"/>
    <mergeCell ref="C111:D111"/>
    <mergeCell ref="D66:D67"/>
  </mergeCells>
  <printOptions/>
  <pageMargins left="0.75" right="0.62" top="1" bottom="1" header="0.4921259845" footer="0.4921259845"/>
  <pageSetup horizontalDpi="600" verticalDpi="600" orientation="portrait" paperSize="9" scale="87" r:id="rId1"/>
  <headerFooter alignWithMargins="0">
    <oddHeader>&amp;L&amp;"Arial Narrow,Tučné"Návrh na riešenie obcí bez verejného vodovodu
8. Stredoslovenská vodárenská spoločnosť, a.s.&amp;"Arial CE,Normálne"
</oddHeader>
    <oddFooter>&amp;CStránka &amp;P z &amp;N</oddFooter>
  </headerFooter>
  <rowBreaks count="2" manualBreakCount="2">
    <brk id="46" max="3" man="1"/>
    <brk id="110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IV474"/>
  <sheetViews>
    <sheetView tabSelected="1" view="pageBreakPreview" zoomScaleSheetLayoutView="100" workbookViewId="0" topLeftCell="A353">
      <selection activeCell="A365" sqref="A365:IV365"/>
    </sheetView>
  </sheetViews>
  <sheetFormatPr defaultColWidth="8.796875" defaultRowHeight="14.25"/>
  <cols>
    <col min="1" max="1" width="19" style="31" customWidth="1"/>
    <col min="2" max="2" width="9.19921875" style="130" customWidth="1"/>
    <col min="3" max="3" width="13.19921875" style="154" customWidth="1"/>
    <col min="4" max="4" width="51.3984375" style="123" customWidth="1"/>
    <col min="5" max="5" width="7.09765625" style="31" customWidth="1"/>
    <col min="6" max="16384" width="9" style="31" customWidth="1"/>
  </cols>
  <sheetData>
    <row r="1" spans="1:4" s="128" customFormat="1" ht="30.75" customHeight="1">
      <c r="A1" s="125" t="s">
        <v>57</v>
      </c>
      <c r="B1" s="127" t="s">
        <v>380</v>
      </c>
      <c r="C1" s="182" t="s">
        <v>381</v>
      </c>
      <c r="D1" s="183"/>
    </row>
    <row r="2" spans="1:4" ht="25.5">
      <c r="A2" s="89" t="s">
        <v>760</v>
      </c>
      <c r="B2" s="90">
        <v>350</v>
      </c>
      <c r="C2" s="132" t="s">
        <v>187</v>
      </c>
      <c r="D2" s="129" t="s">
        <v>883</v>
      </c>
    </row>
    <row r="3" spans="1:4" ht="12.75">
      <c r="A3" s="89" t="s">
        <v>58</v>
      </c>
      <c r="B3" s="90">
        <v>424</v>
      </c>
      <c r="C3" s="132"/>
      <c r="D3" s="129" t="s">
        <v>884</v>
      </c>
    </row>
    <row r="4" spans="1:4" ht="12.75">
      <c r="A4" s="89" t="s">
        <v>59</v>
      </c>
      <c r="B4" s="90">
        <v>113</v>
      </c>
      <c r="C4" s="132"/>
      <c r="D4" s="129" t="s">
        <v>884</v>
      </c>
    </row>
    <row r="5" spans="1:4" ht="12.75">
      <c r="A5" s="89" t="s">
        <v>60</v>
      </c>
      <c r="B5" s="90">
        <v>240</v>
      </c>
      <c r="C5" s="132" t="s">
        <v>187</v>
      </c>
      <c r="D5" s="129" t="s">
        <v>884</v>
      </c>
    </row>
    <row r="6" spans="1:4" ht="12.75">
      <c r="A6" s="89" t="s">
        <v>80</v>
      </c>
      <c r="B6" s="90">
        <v>687</v>
      </c>
      <c r="C6" s="132"/>
      <c r="D6" s="129" t="s">
        <v>884</v>
      </c>
    </row>
    <row r="7" spans="1:4" ht="12.75">
      <c r="A7" s="89" t="s">
        <v>81</v>
      </c>
      <c r="B7" s="90">
        <v>137</v>
      </c>
      <c r="C7" s="132" t="s">
        <v>187</v>
      </c>
      <c r="D7" s="129" t="s">
        <v>884</v>
      </c>
    </row>
    <row r="8" spans="1:4" ht="12.75">
      <c r="A8" s="89" t="s">
        <v>82</v>
      </c>
      <c r="B8" s="90">
        <v>82</v>
      </c>
      <c r="C8" s="132"/>
      <c r="D8" s="91" t="s">
        <v>826</v>
      </c>
    </row>
    <row r="9" spans="1:4" ht="25.5">
      <c r="A9" s="89" t="s">
        <v>83</v>
      </c>
      <c r="B9" s="90">
        <v>315</v>
      </c>
      <c r="C9" s="132" t="s">
        <v>187</v>
      </c>
      <c r="D9" s="129" t="s">
        <v>819</v>
      </c>
    </row>
    <row r="10" spans="1:4" ht="12.75">
      <c r="A10" s="89" t="s">
        <v>84</v>
      </c>
      <c r="B10" s="90">
        <v>519</v>
      </c>
      <c r="C10" s="132"/>
      <c r="D10" s="129" t="s">
        <v>884</v>
      </c>
    </row>
    <row r="11" spans="1:4" ht="12.75">
      <c r="A11" s="89" t="s">
        <v>503</v>
      </c>
      <c r="B11" s="90">
        <v>94</v>
      </c>
      <c r="C11" s="132"/>
      <c r="D11" s="129" t="s">
        <v>884</v>
      </c>
    </row>
    <row r="12" spans="1:4" ht="12.75">
      <c r="A12" s="89" t="s">
        <v>85</v>
      </c>
      <c r="B12" s="90">
        <v>113</v>
      </c>
      <c r="C12" s="132"/>
      <c r="D12" s="91" t="s">
        <v>826</v>
      </c>
    </row>
    <row r="13" spans="1:4" ht="12.75">
      <c r="A13" s="89" t="s">
        <v>86</v>
      </c>
      <c r="B13" s="90">
        <v>54</v>
      </c>
      <c r="C13" s="132"/>
      <c r="D13" s="129"/>
    </row>
    <row r="14" spans="1:4" ht="12.75">
      <c r="A14" s="89" t="s">
        <v>87</v>
      </c>
      <c r="B14" s="90">
        <v>466</v>
      </c>
      <c r="C14" s="132"/>
      <c r="D14" s="129" t="s">
        <v>884</v>
      </c>
    </row>
    <row r="15" spans="1:4" ht="12.75">
      <c r="A15" s="89" t="s">
        <v>751</v>
      </c>
      <c r="B15" s="90">
        <v>379</v>
      </c>
      <c r="C15" s="132"/>
      <c r="D15" s="129" t="s">
        <v>874</v>
      </c>
    </row>
    <row r="16" spans="1:4" ht="12.75">
      <c r="A16" s="89" t="s">
        <v>88</v>
      </c>
      <c r="B16" s="90">
        <v>904</v>
      </c>
      <c r="C16" s="132"/>
      <c r="D16" s="126"/>
    </row>
    <row r="17" spans="1:4" ht="12.75">
      <c r="A17" s="89" t="s">
        <v>89</v>
      </c>
      <c r="B17" s="90">
        <v>252</v>
      </c>
      <c r="C17" s="132" t="s">
        <v>187</v>
      </c>
      <c r="D17" s="126"/>
    </row>
    <row r="18" spans="1:4" ht="12.75">
      <c r="A18" s="89" t="s">
        <v>90</v>
      </c>
      <c r="B18" s="90">
        <v>292</v>
      </c>
      <c r="C18" s="132"/>
      <c r="D18" s="91" t="s">
        <v>874</v>
      </c>
    </row>
    <row r="19" spans="1:4" ht="12.75">
      <c r="A19" s="89" t="s">
        <v>91</v>
      </c>
      <c r="B19" s="90">
        <v>218</v>
      </c>
      <c r="C19" s="132"/>
      <c r="D19" s="129" t="s">
        <v>884</v>
      </c>
    </row>
    <row r="20" spans="1:4" ht="12.75">
      <c r="A20" s="89" t="s">
        <v>613</v>
      </c>
      <c r="B20" s="90">
        <v>253</v>
      </c>
      <c r="C20" s="132"/>
      <c r="D20" s="129" t="s">
        <v>884</v>
      </c>
    </row>
    <row r="21" spans="1:4" ht="12.75">
      <c r="A21" s="89" t="s">
        <v>92</v>
      </c>
      <c r="B21" s="90">
        <v>14</v>
      </c>
      <c r="C21" s="132"/>
      <c r="D21" s="91"/>
    </row>
    <row r="22" spans="1:4" ht="12.75">
      <c r="A22" s="89" t="s">
        <v>93</v>
      </c>
      <c r="B22" s="90">
        <v>343</v>
      </c>
      <c r="C22" s="132"/>
      <c r="D22" s="91" t="s">
        <v>874</v>
      </c>
    </row>
    <row r="23" spans="1:4" ht="12.75">
      <c r="A23" s="89" t="s">
        <v>94</v>
      </c>
      <c r="B23" s="90">
        <v>1004</v>
      </c>
      <c r="C23" s="132"/>
      <c r="D23" s="91" t="s">
        <v>874</v>
      </c>
    </row>
    <row r="24" spans="1:4" ht="12.75">
      <c r="A24" s="89" t="s">
        <v>95</v>
      </c>
      <c r="B24" s="90">
        <v>258</v>
      </c>
      <c r="C24" s="132"/>
      <c r="D24" s="91" t="s">
        <v>874</v>
      </c>
    </row>
    <row r="25" spans="1:4" ht="12.75">
      <c r="A25" s="89" t="s">
        <v>96</v>
      </c>
      <c r="B25" s="90">
        <v>158</v>
      </c>
      <c r="C25" s="132"/>
      <c r="D25" s="129" t="s">
        <v>884</v>
      </c>
    </row>
    <row r="26" spans="1:5" ht="12.75">
      <c r="A26" s="89" t="s">
        <v>97</v>
      </c>
      <c r="B26" s="90">
        <v>403</v>
      </c>
      <c r="C26" s="132"/>
      <c r="D26" s="129" t="s">
        <v>874</v>
      </c>
      <c r="E26" s="31">
        <v>25</v>
      </c>
    </row>
    <row r="27" spans="1:4" s="26" customFormat="1" ht="12.75">
      <c r="A27" s="36"/>
      <c r="B27" s="63"/>
      <c r="C27" s="149"/>
      <c r="D27" s="35"/>
    </row>
    <row r="28" spans="1:4" ht="12.75">
      <c r="A28" s="125" t="s">
        <v>102</v>
      </c>
      <c r="B28" s="132"/>
      <c r="C28" s="182"/>
      <c r="D28" s="183"/>
    </row>
    <row r="29" spans="1:4" ht="12.75">
      <c r="A29" s="89" t="s">
        <v>98</v>
      </c>
      <c r="B29" s="90">
        <v>440</v>
      </c>
      <c r="C29" s="132"/>
      <c r="D29" s="185" t="s">
        <v>69</v>
      </c>
    </row>
    <row r="30" spans="1:4" ht="12.75">
      <c r="A30" s="89" t="s">
        <v>99</v>
      </c>
      <c r="B30" s="90">
        <v>195</v>
      </c>
      <c r="C30" s="132"/>
      <c r="D30" s="185"/>
    </row>
    <row r="31" spans="1:4" ht="12.75">
      <c r="A31" s="89" t="s">
        <v>100</v>
      </c>
      <c r="B31" s="90">
        <v>178</v>
      </c>
      <c r="C31" s="132"/>
      <c r="D31" s="185"/>
    </row>
    <row r="32" spans="1:4" ht="12.75">
      <c r="A32" s="89" t="s">
        <v>101</v>
      </c>
      <c r="B32" s="90">
        <v>551</v>
      </c>
      <c r="C32" s="132"/>
      <c r="D32" s="185"/>
    </row>
    <row r="33" spans="1:4" ht="12.75">
      <c r="A33" s="89" t="s">
        <v>103</v>
      </c>
      <c r="B33" s="90">
        <v>284</v>
      </c>
      <c r="C33" s="132" t="s">
        <v>187</v>
      </c>
      <c r="D33" s="91" t="s">
        <v>874</v>
      </c>
    </row>
    <row r="34" spans="1:4" ht="12.75">
      <c r="A34" s="89" t="s">
        <v>104</v>
      </c>
      <c r="B34" s="90">
        <v>447</v>
      </c>
      <c r="C34" s="132"/>
      <c r="D34" s="91" t="s">
        <v>69</v>
      </c>
    </row>
    <row r="35" spans="1:4" ht="12.75">
      <c r="A35" s="89" t="s">
        <v>750</v>
      </c>
      <c r="B35" s="90">
        <v>462</v>
      </c>
      <c r="C35" s="132" t="s">
        <v>187</v>
      </c>
      <c r="D35" s="91"/>
    </row>
    <row r="36" spans="1:4" ht="12.75">
      <c r="A36" s="89" t="s">
        <v>105</v>
      </c>
      <c r="B36" s="90">
        <v>521</v>
      </c>
      <c r="C36" s="132"/>
      <c r="D36" s="91"/>
    </row>
    <row r="37" spans="1:4" ht="12.75">
      <c r="A37" s="89" t="s">
        <v>106</v>
      </c>
      <c r="B37" s="90">
        <v>63</v>
      </c>
      <c r="C37" s="132"/>
      <c r="D37" s="91"/>
    </row>
    <row r="38" spans="1:4" ht="12.75">
      <c r="A38" s="89" t="s">
        <v>107</v>
      </c>
      <c r="B38" s="90">
        <v>135</v>
      </c>
      <c r="C38" s="132"/>
      <c r="D38" s="184" t="s">
        <v>764</v>
      </c>
    </row>
    <row r="39" spans="1:4" ht="12.75">
      <c r="A39" s="89" t="s">
        <v>108</v>
      </c>
      <c r="B39" s="90">
        <v>180</v>
      </c>
      <c r="C39" s="132"/>
      <c r="D39" s="184"/>
    </row>
    <row r="40" spans="1:4" ht="12.75">
      <c r="A40" s="89" t="s">
        <v>109</v>
      </c>
      <c r="B40" s="90">
        <v>519</v>
      </c>
      <c r="C40" s="132"/>
      <c r="D40" s="91"/>
    </row>
    <row r="41" spans="1:4" ht="12.75">
      <c r="A41" s="89" t="s">
        <v>110</v>
      </c>
      <c r="B41" s="90">
        <v>1105</v>
      </c>
      <c r="C41" s="132"/>
      <c r="D41" s="126" t="s">
        <v>764</v>
      </c>
    </row>
    <row r="42" spans="1:4" ht="12.75">
      <c r="A42" s="89" t="s">
        <v>111</v>
      </c>
      <c r="B42" s="90">
        <v>67</v>
      </c>
      <c r="C42" s="132"/>
      <c r="D42" s="91"/>
    </row>
    <row r="43" spans="1:4" ht="12.75">
      <c r="A43" s="89" t="s">
        <v>374</v>
      </c>
      <c r="B43" s="90">
        <v>47</v>
      </c>
      <c r="C43" s="132"/>
      <c r="D43" s="91"/>
    </row>
    <row r="44" spans="1:4" ht="12.75">
      <c r="A44" s="89" t="s">
        <v>701</v>
      </c>
      <c r="B44" s="90">
        <v>474</v>
      </c>
      <c r="C44" s="132" t="s">
        <v>187</v>
      </c>
      <c r="D44" s="91" t="s">
        <v>69</v>
      </c>
    </row>
    <row r="45" spans="1:4" ht="12.75">
      <c r="A45" s="89" t="s">
        <v>112</v>
      </c>
      <c r="B45" s="90">
        <v>135</v>
      </c>
      <c r="C45" s="132"/>
      <c r="D45" s="91"/>
    </row>
    <row r="46" spans="1:4" ht="12.75">
      <c r="A46" s="89" t="s">
        <v>113</v>
      </c>
      <c r="B46" s="90">
        <v>285</v>
      </c>
      <c r="C46" s="132"/>
      <c r="D46" s="91" t="s">
        <v>874</v>
      </c>
    </row>
    <row r="47" spans="1:4" ht="12.75">
      <c r="A47" s="89" t="s">
        <v>114</v>
      </c>
      <c r="B47" s="90">
        <v>144</v>
      </c>
      <c r="C47" s="132"/>
      <c r="D47" s="185" t="s">
        <v>69</v>
      </c>
    </row>
    <row r="48" spans="1:4" ht="12.75">
      <c r="A48" s="89" t="s">
        <v>115</v>
      </c>
      <c r="B48" s="90">
        <v>129</v>
      </c>
      <c r="C48" s="132"/>
      <c r="D48" s="185"/>
    </row>
    <row r="49" spans="1:4" ht="12.75">
      <c r="A49" s="89" t="s">
        <v>116</v>
      </c>
      <c r="B49" s="90">
        <v>348</v>
      </c>
      <c r="C49" s="132"/>
      <c r="D49" s="185"/>
    </row>
    <row r="50" spans="1:4" ht="12.75">
      <c r="A50" s="89" t="s">
        <v>70</v>
      </c>
      <c r="B50" s="133" t="s">
        <v>71</v>
      </c>
      <c r="C50" s="132"/>
      <c r="D50" s="91"/>
    </row>
    <row r="51" spans="1:4" ht="12.75">
      <c r="A51" s="89" t="s">
        <v>117</v>
      </c>
      <c r="B51" s="90">
        <v>327</v>
      </c>
      <c r="C51" s="132"/>
      <c r="D51" s="91" t="s">
        <v>69</v>
      </c>
    </row>
    <row r="52" spans="1:4" ht="12.75">
      <c r="A52" s="89" t="s">
        <v>118</v>
      </c>
      <c r="B52" s="90">
        <v>77</v>
      </c>
      <c r="C52" s="132"/>
      <c r="D52" s="184" t="s">
        <v>764</v>
      </c>
    </row>
    <row r="53" spans="1:4" ht="12.75">
      <c r="A53" s="89" t="s">
        <v>119</v>
      </c>
      <c r="B53" s="90">
        <v>420</v>
      </c>
      <c r="C53" s="132"/>
      <c r="D53" s="184"/>
    </row>
    <row r="54" spans="1:4" ht="12.75">
      <c r="A54" s="89" t="s">
        <v>120</v>
      </c>
      <c r="B54" s="90">
        <v>466</v>
      </c>
      <c r="C54" s="132"/>
      <c r="D54" s="91" t="s">
        <v>69</v>
      </c>
    </row>
    <row r="55" spans="1:4" ht="12.75">
      <c r="A55" s="89" t="s">
        <v>516</v>
      </c>
      <c r="B55" s="90">
        <v>84</v>
      </c>
      <c r="C55" s="132"/>
      <c r="D55" s="91"/>
    </row>
    <row r="56" spans="1:5" ht="12.75">
      <c r="A56" s="89" t="s">
        <v>156</v>
      </c>
      <c r="B56" s="90">
        <v>369</v>
      </c>
      <c r="C56" s="132"/>
      <c r="D56" s="91" t="s">
        <v>835</v>
      </c>
      <c r="E56" s="31">
        <v>28</v>
      </c>
    </row>
    <row r="57" spans="1:4" ht="30.75" customHeight="1">
      <c r="A57" s="125" t="s">
        <v>312</v>
      </c>
      <c r="B57" s="132" t="s">
        <v>380</v>
      </c>
      <c r="C57" s="182" t="s">
        <v>381</v>
      </c>
      <c r="D57" s="183"/>
    </row>
    <row r="58" spans="1:4" ht="12.75">
      <c r="A58" s="89" t="s">
        <v>566</v>
      </c>
      <c r="B58" s="90">
        <v>403</v>
      </c>
      <c r="C58" s="132"/>
      <c r="D58" s="91" t="s">
        <v>72</v>
      </c>
    </row>
    <row r="59" spans="1:4" ht="12.75">
      <c r="A59" s="89" t="s">
        <v>567</v>
      </c>
      <c r="B59" s="90">
        <v>269</v>
      </c>
      <c r="C59" s="132"/>
      <c r="D59" s="134" t="s">
        <v>842</v>
      </c>
    </row>
    <row r="60" spans="1:4" ht="12.75">
      <c r="A60" s="89" t="s">
        <v>157</v>
      </c>
      <c r="B60" s="90">
        <v>358</v>
      </c>
      <c r="C60" s="132" t="s">
        <v>187</v>
      </c>
      <c r="D60" s="134" t="s">
        <v>843</v>
      </c>
    </row>
    <row r="61" spans="1:4" ht="12.75">
      <c r="A61" s="89" t="s">
        <v>568</v>
      </c>
      <c r="B61" s="90">
        <v>573</v>
      </c>
      <c r="C61" s="132"/>
      <c r="D61" s="91" t="s">
        <v>72</v>
      </c>
    </row>
    <row r="62" spans="1:4" ht="12.75">
      <c r="A62" s="89" t="s">
        <v>569</v>
      </c>
      <c r="B62" s="90">
        <v>108</v>
      </c>
      <c r="C62" s="132"/>
      <c r="D62" s="91" t="s">
        <v>72</v>
      </c>
    </row>
    <row r="63" spans="1:4" ht="12.75">
      <c r="A63" s="89" t="s">
        <v>570</v>
      </c>
      <c r="B63" s="90">
        <v>267</v>
      </c>
      <c r="C63" s="132"/>
      <c r="D63" s="126" t="s">
        <v>825</v>
      </c>
    </row>
    <row r="64" spans="1:4" ht="25.5">
      <c r="A64" s="89" t="s">
        <v>571</v>
      </c>
      <c r="B64" s="90">
        <v>274</v>
      </c>
      <c r="C64" s="132"/>
      <c r="D64" s="91" t="s">
        <v>841</v>
      </c>
    </row>
    <row r="65" spans="1:4" ht="25.5">
      <c r="A65" s="89" t="s">
        <v>572</v>
      </c>
      <c r="B65" s="90">
        <v>356</v>
      </c>
      <c r="C65" s="132" t="s">
        <v>187</v>
      </c>
      <c r="D65" s="91" t="s">
        <v>841</v>
      </c>
    </row>
    <row r="66" spans="1:4" ht="12.75">
      <c r="A66" s="89" t="s">
        <v>573</v>
      </c>
      <c r="B66" s="90">
        <v>130</v>
      </c>
      <c r="C66" s="132"/>
      <c r="D66" s="91" t="s">
        <v>72</v>
      </c>
    </row>
    <row r="67" spans="1:4" ht="12.75" customHeight="1">
      <c r="A67" s="89" t="s">
        <v>574</v>
      </c>
      <c r="B67" s="90">
        <v>914</v>
      </c>
      <c r="C67" s="132"/>
      <c r="D67" s="134" t="s">
        <v>843</v>
      </c>
    </row>
    <row r="68" spans="1:4" ht="12.75">
      <c r="A68" s="89" t="s">
        <v>575</v>
      </c>
      <c r="B68" s="90">
        <v>266</v>
      </c>
      <c r="C68" s="132"/>
      <c r="D68" s="134" t="s">
        <v>843</v>
      </c>
    </row>
    <row r="69" spans="1:4" ht="12.75">
      <c r="A69" s="89" t="s">
        <v>576</v>
      </c>
      <c r="B69" s="90">
        <v>1321</v>
      </c>
      <c r="C69" s="132" t="s">
        <v>187</v>
      </c>
      <c r="D69" s="134" t="s">
        <v>842</v>
      </c>
    </row>
    <row r="70" spans="1:4" ht="12.75">
      <c r="A70" s="89" t="s">
        <v>577</v>
      </c>
      <c r="B70" s="90">
        <v>487</v>
      </c>
      <c r="C70" s="132" t="s">
        <v>187</v>
      </c>
      <c r="D70" s="134" t="s">
        <v>843</v>
      </c>
    </row>
    <row r="71" spans="1:4" ht="12.75">
      <c r="A71" s="89" t="s">
        <v>578</v>
      </c>
      <c r="B71" s="90">
        <v>260</v>
      </c>
      <c r="C71" s="132"/>
      <c r="D71" s="134" t="s">
        <v>843</v>
      </c>
    </row>
    <row r="72" spans="1:4" ht="12.75">
      <c r="A72" s="89" t="s">
        <v>579</v>
      </c>
      <c r="B72" s="90">
        <v>614</v>
      </c>
      <c r="C72" s="132"/>
      <c r="D72" s="134" t="s">
        <v>842</v>
      </c>
    </row>
    <row r="73" spans="1:4" ht="12.75">
      <c r="A73" s="89" t="s">
        <v>580</v>
      </c>
      <c r="B73" s="90">
        <v>405</v>
      </c>
      <c r="C73" s="132"/>
      <c r="D73" s="126" t="s">
        <v>886</v>
      </c>
    </row>
    <row r="74" spans="1:4" ht="12.75">
      <c r="A74" s="89" t="s">
        <v>581</v>
      </c>
      <c r="B74" s="90">
        <v>429</v>
      </c>
      <c r="C74" s="132"/>
      <c r="D74" s="91" t="s">
        <v>836</v>
      </c>
    </row>
    <row r="75" spans="1:4" ht="12.75">
      <c r="A75" s="89" t="s">
        <v>582</v>
      </c>
      <c r="B75" s="90">
        <v>657</v>
      </c>
      <c r="C75" s="132"/>
      <c r="D75" s="126" t="s">
        <v>825</v>
      </c>
    </row>
    <row r="76" spans="1:4" ht="12.75">
      <c r="A76" s="89" t="s">
        <v>583</v>
      </c>
      <c r="B76" s="90">
        <v>203</v>
      </c>
      <c r="C76" s="132"/>
      <c r="D76" s="134" t="s">
        <v>843</v>
      </c>
    </row>
    <row r="77" spans="1:4" ht="12.75">
      <c r="A77" s="89" t="s">
        <v>584</v>
      </c>
      <c r="B77" s="90">
        <v>470</v>
      </c>
      <c r="C77" s="132"/>
      <c r="D77" s="91" t="s">
        <v>874</v>
      </c>
    </row>
    <row r="78" spans="1:4" ht="12.75">
      <c r="A78" s="89" t="s">
        <v>585</v>
      </c>
      <c r="B78" s="90">
        <v>497</v>
      </c>
      <c r="C78" s="132"/>
      <c r="D78" s="134" t="s">
        <v>843</v>
      </c>
    </row>
    <row r="79" spans="1:4" ht="12.75">
      <c r="A79" s="89" t="s">
        <v>586</v>
      </c>
      <c r="B79" s="90">
        <v>82</v>
      </c>
      <c r="C79" s="132"/>
      <c r="D79" s="91"/>
    </row>
    <row r="80" spans="1:4" ht="12.75">
      <c r="A80" s="89" t="s">
        <v>587</v>
      </c>
      <c r="B80" s="90">
        <v>182</v>
      </c>
      <c r="C80" s="132"/>
      <c r="D80" s="91" t="s">
        <v>72</v>
      </c>
    </row>
    <row r="81" spans="1:4" ht="12.75">
      <c r="A81" s="89" t="s">
        <v>588</v>
      </c>
      <c r="B81" s="90">
        <v>564</v>
      </c>
      <c r="C81" s="132"/>
      <c r="D81" s="91" t="s">
        <v>73</v>
      </c>
    </row>
    <row r="82" spans="1:4" ht="12.75">
      <c r="A82" s="89" t="s">
        <v>589</v>
      </c>
      <c r="B82" s="90">
        <v>554</v>
      </c>
      <c r="C82" s="132"/>
      <c r="D82" s="91" t="s">
        <v>72</v>
      </c>
    </row>
    <row r="83" spans="1:4" ht="12.75">
      <c r="A83" s="89" t="s">
        <v>590</v>
      </c>
      <c r="B83" s="90">
        <v>377</v>
      </c>
      <c r="C83" s="132"/>
      <c r="D83" s="126" t="s">
        <v>886</v>
      </c>
    </row>
    <row r="84" spans="1:4" ht="12.75">
      <c r="A84" s="89" t="s">
        <v>68</v>
      </c>
      <c r="B84" s="90">
        <v>223</v>
      </c>
      <c r="C84" s="132"/>
      <c r="D84" s="134" t="s">
        <v>843</v>
      </c>
    </row>
    <row r="85" spans="1:4" ht="12.75">
      <c r="A85" s="89" t="s">
        <v>591</v>
      </c>
      <c r="B85" s="90">
        <v>238</v>
      </c>
      <c r="C85" s="132"/>
      <c r="D85" s="134" t="s">
        <v>843</v>
      </c>
    </row>
    <row r="86" spans="1:4" ht="12.75" customHeight="1">
      <c r="A86" s="89" t="s">
        <v>592</v>
      </c>
      <c r="B86" s="90">
        <v>801</v>
      </c>
      <c r="C86" s="132"/>
      <c r="D86" s="134" t="s">
        <v>843</v>
      </c>
    </row>
    <row r="87" spans="1:4" ht="12.75">
      <c r="A87" s="89" t="s">
        <v>158</v>
      </c>
      <c r="B87" s="90">
        <v>716</v>
      </c>
      <c r="C87" s="132"/>
      <c r="D87" s="126" t="s">
        <v>825</v>
      </c>
    </row>
    <row r="88" spans="1:4" ht="12.75" customHeight="1">
      <c r="A88" s="89" t="s">
        <v>593</v>
      </c>
      <c r="B88" s="90">
        <v>139</v>
      </c>
      <c r="C88" s="132"/>
      <c r="D88" s="91"/>
    </row>
    <row r="89" spans="1:4" ht="12.75">
      <c r="A89" s="89" t="s">
        <v>594</v>
      </c>
      <c r="B89" s="90">
        <v>721</v>
      </c>
      <c r="C89" s="132"/>
      <c r="D89" s="91" t="s">
        <v>836</v>
      </c>
    </row>
    <row r="90" spans="1:4" ht="12.75" customHeight="1">
      <c r="A90" s="89" t="s">
        <v>595</v>
      </c>
      <c r="B90" s="90">
        <v>367</v>
      </c>
      <c r="C90" s="132" t="s">
        <v>187</v>
      </c>
      <c r="D90" s="134" t="s">
        <v>843</v>
      </c>
    </row>
    <row r="91" spans="1:4" ht="12.75">
      <c r="A91" s="89" t="s">
        <v>596</v>
      </c>
      <c r="B91" s="90">
        <v>283</v>
      </c>
      <c r="C91" s="132" t="s">
        <v>187</v>
      </c>
      <c r="D91" s="134" t="s">
        <v>843</v>
      </c>
    </row>
    <row r="92" spans="1:5" ht="12.75">
      <c r="A92" s="89" t="s">
        <v>597</v>
      </c>
      <c r="B92" s="90">
        <v>187</v>
      </c>
      <c r="C92" s="132" t="s">
        <v>187</v>
      </c>
      <c r="D92" s="91"/>
      <c r="E92" s="31">
        <v>35</v>
      </c>
    </row>
    <row r="93" spans="1:4" s="26" customFormat="1" ht="12.75">
      <c r="A93" s="16"/>
      <c r="B93" s="111"/>
      <c r="C93" s="110"/>
      <c r="D93" s="19"/>
    </row>
    <row r="94" spans="1:4" ht="12.75">
      <c r="A94" s="136" t="s">
        <v>124</v>
      </c>
      <c r="B94" s="14"/>
      <c r="C94" s="153"/>
      <c r="D94" s="14"/>
    </row>
    <row r="95" spans="1:4" ht="12.75">
      <c r="A95" s="89" t="s">
        <v>121</v>
      </c>
      <c r="B95" s="90">
        <v>68</v>
      </c>
      <c r="C95" s="132"/>
      <c r="D95" s="91" t="s">
        <v>74</v>
      </c>
    </row>
    <row r="96" spans="1:4" ht="12.75">
      <c r="A96" s="89" t="s">
        <v>122</v>
      </c>
      <c r="B96" s="90">
        <v>349</v>
      </c>
      <c r="C96" s="132"/>
      <c r="D96" s="91" t="s">
        <v>874</v>
      </c>
    </row>
    <row r="97" spans="1:4" ht="25.5">
      <c r="A97" s="89" t="s">
        <v>123</v>
      </c>
      <c r="B97" s="90">
        <v>430</v>
      </c>
      <c r="C97" s="132"/>
      <c r="D97" s="129" t="s">
        <v>819</v>
      </c>
    </row>
    <row r="98" spans="1:4" ht="12.75">
      <c r="A98" s="89" t="s">
        <v>125</v>
      </c>
      <c r="B98" s="90">
        <v>431</v>
      </c>
      <c r="C98" s="132"/>
      <c r="D98" s="91" t="s">
        <v>874</v>
      </c>
    </row>
    <row r="99" spans="1:4" ht="12.75">
      <c r="A99" s="89" t="s">
        <v>126</v>
      </c>
      <c r="B99" s="90">
        <v>183</v>
      </c>
      <c r="C99" s="132"/>
      <c r="D99" s="91" t="s">
        <v>874</v>
      </c>
    </row>
    <row r="100" spans="1:4" ht="25.5">
      <c r="A100" s="89" t="s">
        <v>127</v>
      </c>
      <c r="B100" s="90">
        <v>602</v>
      </c>
      <c r="C100" s="132"/>
      <c r="D100" s="129" t="s">
        <v>819</v>
      </c>
    </row>
    <row r="101" spans="1:4" ht="12.75">
      <c r="A101" s="89" t="s">
        <v>128</v>
      </c>
      <c r="B101" s="90">
        <v>173</v>
      </c>
      <c r="C101" s="132"/>
      <c r="D101" s="91" t="s">
        <v>874</v>
      </c>
    </row>
    <row r="102" spans="1:4" ht="25.5">
      <c r="A102" s="89" t="s">
        <v>129</v>
      </c>
      <c r="B102" s="90">
        <v>191</v>
      </c>
      <c r="C102" s="132"/>
      <c r="D102" s="129" t="s">
        <v>819</v>
      </c>
    </row>
    <row r="103" spans="1:4" ht="12.75">
      <c r="A103" s="89" t="s">
        <v>130</v>
      </c>
      <c r="B103" s="90">
        <v>237</v>
      </c>
      <c r="C103" s="132"/>
      <c r="D103" s="91"/>
    </row>
    <row r="104" spans="1:4" ht="12.75">
      <c r="A104" s="89" t="s">
        <v>131</v>
      </c>
      <c r="B104" s="90">
        <v>153</v>
      </c>
      <c r="C104" s="132"/>
      <c r="D104" s="91"/>
    </row>
    <row r="105" spans="1:4" ht="12.75">
      <c r="A105" s="89" t="s">
        <v>132</v>
      </c>
      <c r="B105" s="90">
        <v>42</v>
      </c>
      <c r="C105" s="132"/>
      <c r="D105" s="91"/>
    </row>
    <row r="106" spans="1:4" ht="12.75">
      <c r="A106" s="89" t="s">
        <v>133</v>
      </c>
      <c r="B106" s="90">
        <v>214</v>
      </c>
      <c r="C106" s="132"/>
      <c r="D106" s="91" t="s">
        <v>75</v>
      </c>
    </row>
    <row r="107" spans="1:5" ht="12.75">
      <c r="A107" s="89" t="s">
        <v>134</v>
      </c>
      <c r="B107" s="90">
        <v>161</v>
      </c>
      <c r="C107" s="132"/>
      <c r="D107" s="91" t="s">
        <v>74</v>
      </c>
      <c r="E107" s="31">
        <v>13</v>
      </c>
    </row>
    <row r="109" spans="1:4" ht="30.75" customHeight="1">
      <c r="A109" s="136" t="s">
        <v>610</v>
      </c>
      <c r="B109" s="132" t="s">
        <v>380</v>
      </c>
      <c r="C109" s="182" t="s">
        <v>381</v>
      </c>
      <c r="D109" s="183"/>
    </row>
    <row r="110" spans="1:4" ht="12.75">
      <c r="A110" s="89" t="s">
        <v>598</v>
      </c>
      <c r="B110" s="90">
        <v>758</v>
      </c>
      <c r="C110" s="132"/>
      <c r="D110" s="91" t="s">
        <v>839</v>
      </c>
    </row>
    <row r="111" spans="1:4" ht="12.75">
      <c r="A111" s="89" t="s">
        <v>599</v>
      </c>
      <c r="B111" s="90">
        <v>329</v>
      </c>
      <c r="C111" s="132"/>
      <c r="D111" s="91" t="s">
        <v>839</v>
      </c>
    </row>
    <row r="112" spans="1:4" ht="12.75">
      <c r="A112" s="89" t="s">
        <v>600</v>
      </c>
      <c r="B112" s="90">
        <v>635</v>
      </c>
      <c r="C112" s="132"/>
      <c r="D112" s="91" t="s">
        <v>839</v>
      </c>
    </row>
    <row r="113" spans="1:4" ht="12.75">
      <c r="A113" s="89" t="s">
        <v>601</v>
      </c>
      <c r="B113" s="90">
        <v>446</v>
      </c>
      <c r="C113" s="132"/>
      <c r="D113" s="91" t="s">
        <v>839</v>
      </c>
    </row>
    <row r="114" spans="1:4" ht="12.75">
      <c r="A114" s="89" t="s">
        <v>602</v>
      </c>
      <c r="B114" s="90">
        <v>228</v>
      </c>
      <c r="C114" s="132"/>
      <c r="D114" s="91" t="s">
        <v>839</v>
      </c>
    </row>
    <row r="115" spans="1:4" ht="12.75">
      <c r="A115" s="89" t="s">
        <v>603</v>
      </c>
      <c r="B115" s="90">
        <v>657</v>
      </c>
      <c r="C115" s="132"/>
      <c r="D115" s="91" t="s">
        <v>839</v>
      </c>
    </row>
    <row r="116" spans="1:4" ht="12.75" customHeight="1">
      <c r="A116" s="89" t="s">
        <v>604</v>
      </c>
      <c r="B116" s="90">
        <v>838</v>
      </c>
      <c r="C116" s="132"/>
      <c r="D116" s="91" t="s">
        <v>874</v>
      </c>
    </row>
    <row r="117" spans="1:4" ht="12.75" customHeight="1">
      <c r="A117" s="89" t="s">
        <v>605</v>
      </c>
      <c r="B117" s="90">
        <v>393</v>
      </c>
      <c r="C117" s="132"/>
      <c r="D117" s="91" t="s">
        <v>839</v>
      </c>
    </row>
    <row r="118" spans="1:4" ht="12.75">
      <c r="A118" s="89" t="s">
        <v>606</v>
      </c>
      <c r="B118" s="90">
        <v>808</v>
      </c>
      <c r="C118" s="132" t="s">
        <v>187</v>
      </c>
      <c r="D118" s="91" t="s">
        <v>839</v>
      </c>
    </row>
    <row r="119" spans="1:4" ht="12.75">
      <c r="A119" s="89" t="s">
        <v>607</v>
      </c>
      <c r="B119" s="90">
        <v>845</v>
      </c>
      <c r="C119" s="132"/>
      <c r="D119" s="91" t="s">
        <v>839</v>
      </c>
    </row>
    <row r="120" spans="1:4" ht="12.75">
      <c r="A120" s="89" t="s">
        <v>194</v>
      </c>
      <c r="B120" s="90">
        <v>512</v>
      </c>
      <c r="C120" s="132"/>
      <c r="D120" s="91" t="s">
        <v>839</v>
      </c>
    </row>
    <row r="121" spans="1:4" ht="12.75">
      <c r="A121" s="89" t="s">
        <v>608</v>
      </c>
      <c r="B121" s="90">
        <v>1309</v>
      </c>
      <c r="C121" s="132"/>
      <c r="D121" s="91" t="s">
        <v>839</v>
      </c>
    </row>
    <row r="122" spans="1:4" ht="12.75">
      <c r="A122" s="89" t="s">
        <v>609</v>
      </c>
      <c r="B122" s="90">
        <v>254</v>
      </c>
      <c r="C122" s="132"/>
      <c r="D122" s="91" t="s">
        <v>839</v>
      </c>
    </row>
    <row r="123" spans="1:4" ht="12.75">
      <c r="A123" s="89" t="s">
        <v>318</v>
      </c>
      <c r="B123" s="90">
        <v>843</v>
      </c>
      <c r="C123" s="132"/>
      <c r="D123" s="91" t="s">
        <v>839</v>
      </c>
    </row>
    <row r="124" spans="1:4" ht="12.75">
      <c r="A124" s="89" t="s">
        <v>319</v>
      </c>
      <c r="B124" s="90">
        <v>208</v>
      </c>
      <c r="C124" s="132"/>
      <c r="D124" s="91" t="s">
        <v>839</v>
      </c>
    </row>
    <row r="125" spans="1:4" ht="12.75">
      <c r="A125" s="89" t="s">
        <v>320</v>
      </c>
      <c r="B125" s="90">
        <v>544</v>
      </c>
      <c r="C125" s="132"/>
      <c r="D125" s="91" t="s">
        <v>839</v>
      </c>
    </row>
    <row r="126" spans="1:4" ht="12.75">
      <c r="A126" s="89" t="s">
        <v>321</v>
      </c>
      <c r="B126" s="90">
        <v>584</v>
      </c>
      <c r="C126" s="132"/>
      <c r="D126" s="91" t="s">
        <v>839</v>
      </c>
    </row>
    <row r="127" spans="1:4" ht="12.75">
      <c r="A127" s="89" t="s">
        <v>739</v>
      </c>
      <c r="B127" s="90">
        <v>751</v>
      </c>
      <c r="C127" s="132" t="s">
        <v>187</v>
      </c>
      <c r="D127" s="91" t="s">
        <v>839</v>
      </c>
    </row>
    <row r="128" spans="1:4" ht="12.75">
      <c r="A128" s="89" t="s">
        <v>322</v>
      </c>
      <c r="B128" s="90">
        <v>611</v>
      </c>
      <c r="C128" s="132"/>
      <c r="D128" s="91" t="s">
        <v>839</v>
      </c>
    </row>
    <row r="129" spans="1:4" ht="12.75">
      <c r="A129" s="89" t="s">
        <v>323</v>
      </c>
      <c r="B129" s="90">
        <v>625</v>
      </c>
      <c r="C129" s="132"/>
      <c r="D129" s="91" t="s">
        <v>839</v>
      </c>
    </row>
    <row r="130" spans="1:4" ht="12.75">
      <c r="A130" s="89" t="s">
        <v>324</v>
      </c>
      <c r="B130" s="90">
        <v>177</v>
      </c>
      <c r="C130" s="132"/>
      <c r="D130" s="91" t="s">
        <v>839</v>
      </c>
    </row>
    <row r="131" spans="1:4" ht="12.75">
      <c r="A131" s="89" t="s">
        <v>325</v>
      </c>
      <c r="B131" s="90">
        <v>516</v>
      </c>
      <c r="C131" s="132" t="s">
        <v>187</v>
      </c>
      <c r="D131" s="91" t="s">
        <v>76</v>
      </c>
    </row>
    <row r="132" spans="1:4" ht="12.75">
      <c r="A132" s="89" t="s">
        <v>326</v>
      </c>
      <c r="B132" s="137">
        <v>604</v>
      </c>
      <c r="C132" s="132"/>
      <c r="D132" s="91" t="s">
        <v>839</v>
      </c>
    </row>
    <row r="133" spans="1:4" ht="12.75">
      <c r="A133" s="89" t="s">
        <v>39</v>
      </c>
      <c r="B133" s="137">
        <v>546</v>
      </c>
      <c r="C133" s="132" t="s">
        <v>187</v>
      </c>
      <c r="D133" s="91" t="s">
        <v>839</v>
      </c>
    </row>
    <row r="134" spans="1:4" ht="12.75">
      <c r="A134" s="89" t="s">
        <v>327</v>
      </c>
      <c r="B134" s="90">
        <v>884</v>
      </c>
      <c r="C134" s="132"/>
      <c r="D134" s="91" t="s">
        <v>839</v>
      </c>
    </row>
    <row r="135" spans="1:4" ht="12.75">
      <c r="A135" s="89" t="s">
        <v>328</v>
      </c>
      <c r="B135" s="90">
        <v>218</v>
      </c>
      <c r="C135" s="132"/>
      <c r="D135" s="91" t="s">
        <v>839</v>
      </c>
    </row>
    <row r="136" spans="1:5" ht="12.75" customHeight="1">
      <c r="A136" s="89" t="s">
        <v>67</v>
      </c>
      <c r="B136" s="90">
        <v>943</v>
      </c>
      <c r="C136" s="132"/>
      <c r="D136" s="91" t="s">
        <v>839</v>
      </c>
      <c r="E136" s="31">
        <v>27</v>
      </c>
    </row>
    <row r="137" spans="1:4" s="26" customFormat="1" ht="12.75">
      <c r="A137" s="16"/>
      <c r="B137" s="111"/>
      <c r="C137" s="110"/>
      <c r="D137" s="19"/>
    </row>
    <row r="138" spans="1:4" ht="12.75">
      <c r="A138" s="125" t="s">
        <v>208</v>
      </c>
      <c r="B138" s="132"/>
      <c r="C138" s="182"/>
      <c r="D138" s="183"/>
    </row>
    <row r="139" spans="1:4" ht="12.75">
      <c r="A139" s="89" t="s">
        <v>135</v>
      </c>
      <c r="B139" s="90">
        <v>474</v>
      </c>
      <c r="C139" s="132"/>
      <c r="D139" s="91" t="s">
        <v>874</v>
      </c>
    </row>
    <row r="140" spans="1:4" ht="12.75">
      <c r="A140" s="89" t="s">
        <v>887</v>
      </c>
      <c r="B140" s="90">
        <v>728</v>
      </c>
      <c r="C140" s="132"/>
      <c r="D140" s="91"/>
    </row>
    <row r="141" spans="1:4" ht="12.75">
      <c r="A141" s="89" t="s">
        <v>717</v>
      </c>
      <c r="B141" s="90">
        <v>281</v>
      </c>
      <c r="C141" s="132"/>
      <c r="D141" s="138" t="s">
        <v>824</v>
      </c>
    </row>
    <row r="142" spans="1:4" ht="12.75">
      <c r="A142" s="89" t="s">
        <v>136</v>
      </c>
      <c r="B142" s="90">
        <v>706</v>
      </c>
      <c r="C142" s="132"/>
      <c r="D142" s="91" t="s">
        <v>874</v>
      </c>
    </row>
    <row r="143" spans="1:4" ht="12.75">
      <c r="A143" s="89" t="s">
        <v>137</v>
      </c>
      <c r="B143" s="90">
        <v>1050</v>
      </c>
      <c r="C143" s="132"/>
      <c r="D143" s="138" t="s">
        <v>824</v>
      </c>
    </row>
    <row r="144" spans="1:4" ht="12.75">
      <c r="A144" s="89" t="s">
        <v>138</v>
      </c>
      <c r="B144" s="90">
        <v>2050</v>
      </c>
      <c r="C144" s="132" t="s">
        <v>187</v>
      </c>
      <c r="D144" s="91" t="s">
        <v>836</v>
      </c>
    </row>
    <row r="145" spans="1:4" ht="12.75">
      <c r="A145" s="89" t="s">
        <v>139</v>
      </c>
      <c r="B145" s="90">
        <v>583</v>
      </c>
      <c r="C145" s="132"/>
      <c r="D145" s="91" t="s">
        <v>836</v>
      </c>
    </row>
    <row r="146" spans="1:4" ht="12.75">
      <c r="A146" s="89" t="s">
        <v>140</v>
      </c>
      <c r="B146" s="90">
        <v>1064</v>
      </c>
      <c r="C146" s="132"/>
      <c r="D146" s="91" t="s">
        <v>874</v>
      </c>
    </row>
    <row r="147" spans="1:4" ht="12.75">
      <c r="A147" s="89" t="s">
        <v>141</v>
      </c>
      <c r="B147" s="90">
        <v>377</v>
      </c>
      <c r="C147" s="132"/>
      <c r="D147" s="91" t="s">
        <v>836</v>
      </c>
    </row>
    <row r="148" spans="1:4" ht="12.75">
      <c r="A148" s="89" t="s">
        <v>142</v>
      </c>
      <c r="B148" s="90">
        <v>149</v>
      </c>
      <c r="C148" s="132"/>
      <c r="D148" s="91" t="s">
        <v>874</v>
      </c>
    </row>
    <row r="149" spans="1:4" ht="12.75">
      <c r="A149" s="89" t="s">
        <v>143</v>
      </c>
      <c r="B149" s="90">
        <v>213</v>
      </c>
      <c r="C149" s="132"/>
      <c r="D149" s="91" t="s">
        <v>874</v>
      </c>
    </row>
    <row r="150" spans="1:4" ht="12.75">
      <c r="A150" s="89" t="s">
        <v>144</v>
      </c>
      <c r="B150" s="90">
        <v>417</v>
      </c>
      <c r="C150" s="132"/>
      <c r="D150" s="91" t="s">
        <v>874</v>
      </c>
    </row>
    <row r="151" spans="1:4" ht="12.75">
      <c r="A151" s="89" t="s">
        <v>145</v>
      </c>
      <c r="B151" s="90">
        <v>735</v>
      </c>
      <c r="C151" s="132"/>
      <c r="D151" s="91" t="s">
        <v>874</v>
      </c>
    </row>
    <row r="152" spans="1:4" ht="12.75">
      <c r="A152" s="89" t="s">
        <v>146</v>
      </c>
      <c r="B152" s="90">
        <v>1427</v>
      </c>
      <c r="C152" s="132"/>
      <c r="D152" s="91" t="s">
        <v>874</v>
      </c>
    </row>
    <row r="153" spans="1:4" ht="12.75">
      <c r="A153" s="89" t="s">
        <v>147</v>
      </c>
      <c r="B153" s="90">
        <v>277</v>
      </c>
      <c r="C153" s="132"/>
      <c r="D153" s="91" t="s">
        <v>874</v>
      </c>
    </row>
    <row r="154" spans="1:4" ht="12.75">
      <c r="A154" s="89" t="s">
        <v>200</v>
      </c>
      <c r="B154" s="90">
        <v>964</v>
      </c>
      <c r="C154" s="132"/>
      <c r="D154" s="91" t="s">
        <v>836</v>
      </c>
    </row>
    <row r="155" spans="1:4" ht="12.75">
      <c r="A155" s="89" t="s">
        <v>201</v>
      </c>
      <c r="B155" s="90">
        <v>362</v>
      </c>
      <c r="C155" s="132"/>
      <c r="D155" s="91" t="s">
        <v>874</v>
      </c>
    </row>
    <row r="156" spans="1:4" ht="12.75">
      <c r="A156" s="89" t="s">
        <v>202</v>
      </c>
      <c r="B156" s="90">
        <v>141</v>
      </c>
      <c r="C156" s="132"/>
      <c r="D156" s="91"/>
    </row>
    <row r="157" spans="1:4" ht="12.75">
      <c r="A157" s="89" t="s">
        <v>203</v>
      </c>
      <c r="B157" s="90">
        <v>962</v>
      </c>
      <c r="C157" s="132" t="s">
        <v>187</v>
      </c>
      <c r="D157" s="91" t="s">
        <v>874</v>
      </c>
    </row>
    <row r="158" spans="1:4" ht="12.75">
      <c r="A158" s="89" t="s">
        <v>204</v>
      </c>
      <c r="B158" s="90">
        <v>640</v>
      </c>
      <c r="C158" s="132" t="s">
        <v>187</v>
      </c>
      <c r="D158" s="138" t="s">
        <v>824</v>
      </c>
    </row>
    <row r="159" spans="1:4" ht="12.75">
      <c r="A159" s="89" t="s">
        <v>205</v>
      </c>
      <c r="B159" s="90">
        <v>1303</v>
      </c>
      <c r="C159" s="132"/>
      <c r="D159" s="91" t="s">
        <v>836</v>
      </c>
    </row>
    <row r="160" spans="1:4" ht="12.75">
      <c r="A160" s="89" t="s">
        <v>206</v>
      </c>
      <c r="B160" s="90">
        <v>571</v>
      </c>
      <c r="C160" s="132" t="s">
        <v>187</v>
      </c>
      <c r="D160" s="91" t="s">
        <v>874</v>
      </c>
    </row>
    <row r="161" spans="1:4" ht="12.75">
      <c r="A161" s="89" t="s">
        <v>207</v>
      </c>
      <c r="B161" s="90">
        <v>61</v>
      </c>
      <c r="C161" s="132"/>
      <c r="D161" s="91"/>
    </row>
    <row r="162" spans="1:4" ht="12.75">
      <c r="A162" s="89" t="s">
        <v>485</v>
      </c>
      <c r="B162" s="90">
        <v>671</v>
      </c>
      <c r="C162" s="132"/>
      <c r="D162" s="138" t="s">
        <v>824</v>
      </c>
    </row>
    <row r="163" spans="1:4" ht="12.75">
      <c r="A163" s="89" t="s">
        <v>209</v>
      </c>
      <c r="B163" s="90">
        <v>469</v>
      </c>
      <c r="C163" s="132"/>
      <c r="D163" s="138" t="s">
        <v>824</v>
      </c>
    </row>
    <row r="164" spans="1:4" ht="12.75">
      <c r="A164" s="89" t="s">
        <v>210</v>
      </c>
      <c r="B164" s="90">
        <v>562</v>
      </c>
      <c r="C164" s="132" t="s">
        <v>187</v>
      </c>
      <c r="D164" s="138" t="s">
        <v>824</v>
      </c>
    </row>
    <row r="165" spans="1:4" ht="12.75">
      <c r="A165" s="89" t="s">
        <v>211</v>
      </c>
      <c r="B165" s="90">
        <v>760</v>
      </c>
      <c r="C165" s="132" t="s">
        <v>187</v>
      </c>
      <c r="D165" s="91" t="s">
        <v>874</v>
      </c>
    </row>
    <row r="166" spans="1:4" ht="12.75">
      <c r="A166" s="89" t="s">
        <v>212</v>
      </c>
      <c r="B166" s="90">
        <v>733</v>
      </c>
      <c r="C166" s="132"/>
      <c r="D166" s="91" t="s">
        <v>874</v>
      </c>
    </row>
    <row r="167" spans="1:4" ht="12.75">
      <c r="A167" s="89" t="s">
        <v>213</v>
      </c>
      <c r="B167" s="90">
        <v>1032</v>
      </c>
      <c r="C167" s="132"/>
      <c r="D167" s="91" t="s">
        <v>874</v>
      </c>
    </row>
    <row r="168" spans="1:4" ht="12.75">
      <c r="A168" s="89" t="s">
        <v>214</v>
      </c>
      <c r="B168" s="90">
        <v>1323</v>
      </c>
      <c r="C168" s="132"/>
      <c r="D168" s="91" t="s">
        <v>836</v>
      </c>
    </row>
    <row r="169" spans="1:4" ht="12.75" customHeight="1">
      <c r="A169" s="89" t="s">
        <v>215</v>
      </c>
      <c r="B169" s="90">
        <v>263</v>
      </c>
      <c r="C169" s="132"/>
      <c r="D169" s="138" t="s">
        <v>824</v>
      </c>
    </row>
    <row r="170" spans="1:4" ht="12.75">
      <c r="A170" s="89" t="s">
        <v>217</v>
      </c>
      <c r="B170" s="90">
        <v>1306</v>
      </c>
      <c r="C170" s="132"/>
      <c r="D170" s="138" t="s">
        <v>824</v>
      </c>
    </row>
    <row r="171" spans="1:4" ht="12.75" customHeight="1">
      <c r="A171" s="89" t="s">
        <v>218</v>
      </c>
      <c r="B171" s="90">
        <v>926</v>
      </c>
      <c r="C171" s="132"/>
      <c r="D171" s="138" t="s">
        <v>824</v>
      </c>
    </row>
    <row r="172" spans="1:4" ht="12.75">
      <c r="A172" s="89" t="s">
        <v>219</v>
      </c>
      <c r="B172" s="90">
        <v>256</v>
      </c>
      <c r="C172" s="132"/>
      <c r="D172" s="138" t="s">
        <v>874</v>
      </c>
    </row>
    <row r="173" spans="1:5" ht="12.75">
      <c r="A173" s="89" t="s">
        <v>220</v>
      </c>
      <c r="B173" s="90">
        <v>1211</v>
      </c>
      <c r="C173" s="132"/>
      <c r="D173" s="91" t="s">
        <v>836</v>
      </c>
      <c r="E173" s="31">
        <v>36</v>
      </c>
    </row>
    <row r="174" spans="1:4" ht="12.75">
      <c r="A174" s="71"/>
      <c r="B174" s="68"/>
      <c r="C174" s="106"/>
      <c r="D174" s="69"/>
    </row>
    <row r="175" spans="1:4" ht="30.75" customHeight="1">
      <c r="A175" s="125" t="s">
        <v>56</v>
      </c>
      <c r="B175" s="132" t="s">
        <v>380</v>
      </c>
      <c r="C175" s="182" t="s">
        <v>381</v>
      </c>
      <c r="D175" s="183"/>
    </row>
    <row r="176" spans="1:4" ht="12.75">
      <c r="A176" s="89" t="s">
        <v>49</v>
      </c>
      <c r="B176" s="90">
        <v>164</v>
      </c>
      <c r="C176" s="132" t="s">
        <v>187</v>
      </c>
      <c r="D176" s="91" t="s">
        <v>789</v>
      </c>
    </row>
    <row r="177" spans="1:4" ht="12.75">
      <c r="A177" s="89" t="s">
        <v>50</v>
      </c>
      <c r="B177" s="90">
        <v>696</v>
      </c>
      <c r="C177" s="132"/>
      <c r="D177" s="91" t="s">
        <v>874</v>
      </c>
    </row>
    <row r="178" spans="1:4" ht="12.75">
      <c r="A178" s="89" t="s">
        <v>51</v>
      </c>
      <c r="B178" s="90">
        <v>233</v>
      </c>
      <c r="C178" s="132"/>
      <c r="D178" s="91" t="s">
        <v>790</v>
      </c>
    </row>
    <row r="179" spans="1:4" ht="12.75">
      <c r="A179" s="89" t="s">
        <v>860</v>
      </c>
      <c r="B179" s="90">
        <v>623</v>
      </c>
      <c r="C179" s="132" t="s">
        <v>187</v>
      </c>
      <c r="D179" s="91"/>
    </row>
    <row r="180" spans="1:4" ht="12.75">
      <c r="A180" s="89" t="s">
        <v>52</v>
      </c>
      <c r="B180" s="90">
        <v>297</v>
      </c>
      <c r="C180" s="132"/>
      <c r="D180" s="91" t="s">
        <v>77</v>
      </c>
    </row>
    <row r="181" spans="1:4" ht="12.75">
      <c r="A181" s="89" t="s">
        <v>53</v>
      </c>
      <c r="B181" s="90">
        <v>234</v>
      </c>
      <c r="C181" s="132" t="s">
        <v>187</v>
      </c>
      <c r="D181" s="91"/>
    </row>
    <row r="182" spans="1:4" ht="12.75">
      <c r="A182" s="89" t="s">
        <v>54</v>
      </c>
      <c r="B182" s="90">
        <v>250</v>
      </c>
      <c r="C182" s="132"/>
      <c r="D182" s="91" t="s">
        <v>789</v>
      </c>
    </row>
    <row r="183" spans="1:4" ht="12.75">
      <c r="A183" s="89" t="s">
        <v>55</v>
      </c>
      <c r="B183" s="90">
        <v>140</v>
      </c>
      <c r="C183" s="132" t="s">
        <v>187</v>
      </c>
      <c r="D183" s="91" t="s">
        <v>789</v>
      </c>
    </row>
    <row r="184" spans="1:4" ht="12.75">
      <c r="A184" s="89" t="s">
        <v>615</v>
      </c>
      <c r="B184" s="90">
        <v>55</v>
      </c>
      <c r="C184" s="132"/>
      <c r="D184" s="91" t="s">
        <v>789</v>
      </c>
    </row>
    <row r="185" spans="1:5" ht="12.75">
      <c r="A185" s="89" t="s">
        <v>179</v>
      </c>
      <c r="B185" s="90">
        <v>185</v>
      </c>
      <c r="C185" s="132"/>
      <c r="D185" s="91" t="s">
        <v>789</v>
      </c>
      <c r="E185" s="31">
        <v>10</v>
      </c>
    </row>
    <row r="186" spans="1:4" s="26" customFormat="1" ht="12.75">
      <c r="A186" s="16"/>
      <c r="B186" s="111"/>
      <c r="C186" s="110"/>
      <c r="D186" s="19"/>
    </row>
    <row r="187" spans="1:4" ht="12.75">
      <c r="A187" s="139" t="s">
        <v>336</v>
      </c>
      <c r="D187" s="131"/>
    </row>
    <row r="188" spans="1:4" ht="12.75">
      <c r="A188" s="89" t="s">
        <v>329</v>
      </c>
      <c r="B188" s="90">
        <v>320</v>
      </c>
      <c r="C188" s="132" t="s">
        <v>187</v>
      </c>
      <c r="D188" s="91" t="s">
        <v>78</v>
      </c>
    </row>
    <row r="189" spans="1:4" ht="12.75">
      <c r="A189" s="89" t="s">
        <v>330</v>
      </c>
      <c r="B189" s="90">
        <v>1238</v>
      </c>
      <c r="C189" s="132" t="s">
        <v>187</v>
      </c>
      <c r="D189" s="91" t="s">
        <v>79</v>
      </c>
    </row>
    <row r="190" spans="1:4" ht="12.75">
      <c r="A190" s="89" t="s">
        <v>331</v>
      </c>
      <c r="B190" s="90">
        <v>475</v>
      </c>
      <c r="C190" s="132"/>
      <c r="D190" s="91" t="s">
        <v>78</v>
      </c>
    </row>
    <row r="191" spans="1:4" ht="12.75">
      <c r="A191" s="89" t="s">
        <v>332</v>
      </c>
      <c r="B191" s="90">
        <v>557</v>
      </c>
      <c r="C191" s="132" t="s">
        <v>187</v>
      </c>
      <c r="D191" s="91" t="s">
        <v>874</v>
      </c>
    </row>
    <row r="192" spans="1:4" ht="12.75">
      <c r="A192" s="89" t="s">
        <v>159</v>
      </c>
      <c r="B192" s="90">
        <v>676</v>
      </c>
      <c r="C192" s="132" t="s">
        <v>187</v>
      </c>
      <c r="D192" s="91" t="s">
        <v>874</v>
      </c>
    </row>
    <row r="193" spans="1:4" ht="12.75">
      <c r="A193" s="89" t="s">
        <v>160</v>
      </c>
      <c r="B193" s="90">
        <v>660</v>
      </c>
      <c r="C193" s="132"/>
      <c r="D193" s="91" t="s">
        <v>874</v>
      </c>
    </row>
    <row r="194" spans="1:4" ht="12.75">
      <c r="A194" s="89" t="s">
        <v>749</v>
      </c>
      <c r="B194" s="90">
        <v>95</v>
      </c>
      <c r="C194" s="132"/>
      <c r="D194" s="91" t="s">
        <v>874</v>
      </c>
    </row>
    <row r="195" spans="1:4" ht="12.75">
      <c r="A195" s="89" t="s">
        <v>161</v>
      </c>
      <c r="B195" s="90">
        <v>702</v>
      </c>
      <c r="C195" s="132" t="s">
        <v>187</v>
      </c>
      <c r="D195" s="91" t="s">
        <v>874</v>
      </c>
    </row>
    <row r="196" spans="1:4" s="174" customFormat="1" ht="12.75">
      <c r="A196" s="170" t="s">
        <v>888</v>
      </c>
      <c r="B196" s="171"/>
      <c r="C196" s="172"/>
      <c r="D196" s="173"/>
    </row>
    <row r="197" spans="1:4" ht="12.75">
      <c r="A197" s="89" t="s">
        <v>333</v>
      </c>
      <c r="B197" s="90">
        <v>238</v>
      </c>
      <c r="C197" s="132"/>
      <c r="D197" s="91" t="s">
        <v>874</v>
      </c>
    </row>
    <row r="198" spans="1:4" ht="12.75">
      <c r="A198" s="89" t="s">
        <v>334</v>
      </c>
      <c r="B198" s="90">
        <v>274</v>
      </c>
      <c r="C198" s="132" t="s">
        <v>187</v>
      </c>
      <c r="D198" s="91" t="s">
        <v>874</v>
      </c>
    </row>
    <row r="199" spans="1:4" ht="12.75">
      <c r="A199" s="89" t="s">
        <v>861</v>
      </c>
      <c r="B199" s="90">
        <v>608</v>
      </c>
      <c r="C199" s="132" t="s">
        <v>187</v>
      </c>
      <c r="D199" s="91"/>
    </row>
    <row r="200" spans="1:4" ht="12.75">
      <c r="A200" s="89" t="s">
        <v>335</v>
      </c>
      <c r="B200" s="90">
        <v>322</v>
      </c>
      <c r="C200" s="132"/>
      <c r="D200" s="91" t="s">
        <v>874</v>
      </c>
    </row>
    <row r="201" spans="1:4" ht="12.75">
      <c r="A201" s="89" t="s">
        <v>337</v>
      </c>
      <c r="B201" s="90">
        <v>585</v>
      </c>
      <c r="C201" s="132" t="s">
        <v>187</v>
      </c>
      <c r="D201" s="91" t="s">
        <v>79</v>
      </c>
    </row>
    <row r="202" spans="1:4" s="26" customFormat="1" ht="12.75">
      <c r="A202" s="16"/>
      <c r="B202" s="111"/>
      <c r="C202" s="110"/>
      <c r="D202" s="19"/>
    </row>
    <row r="203" spans="1:4" ht="12.75">
      <c r="A203" s="125" t="s">
        <v>237</v>
      </c>
      <c r="B203" s="31"/>
      <c r="C203" s="155"/>
      <c r="D203" s="31"/>
    </row>
    <row r="204" spans="1:4" ht="12.75">
      <c r="A204" s="89" t="s">
        <v>221</v>
      </c>
      <c r="B204" s="90">
        <v>354</v>
      </c>
      <c r="C204" s="132"/>
      <c r="D204" s="91" t="s">
        <v>763</v>
      </c>
    </row>
    <row r="205" spans="1:4" ht="12.75">
      <c r="A205" s="89" t="s">
        <v>222</v>
      </c>
      <c r="B205" s="90">
        <v>321</v>
      </c>
      <c r="C205" s="132" t="s">
        <v>187</v>
      </c>
      <c r="D205" s="91" t="s">
        <v>874</v>
      </c>
    </row>
    <row r="206" spans="1:4" ht="12.75">
      <c r="A206" s="89" t="s">
        <v>862</v>
      </c>
      <c r="B206" s="90">
        <v>729</v>
      </c>
      <c r="C206" s="132" t="s">
        <v>187</v>
      </c>
      <c r="D206" s="91"/>
    </row>
    <row r="207" spans="1:4" ht="12.75">
      <c r="A207" s="89" t="s">
        <v>223</v>
      </c>
      <c r="B207" s="90">
        <v>753</v>
      </c>
      <c r="C207" s="132"/>
      <c r="D207" s="91" t="s">
        <v>836</v>
      </c>
    </row>
    <row r="208" spans="1:4" ht="12.75">
      <c r="A208" s="89" t="s">
        <v>224</v>
      </c>
      <c r="B208" s="90">
        <v>107</v>
      </c>
      <c r="C208" s="132"/>
      <c r="D208" s="91"/>
    </row>
    <row r="209" spans="1:4" ht="12.75">
      <c r="A209" s="89" t="s">
        <v>225</v>
      </c>
      <c r="B209" s="90">
        <v>694</v>
      </c>
      <c r="C209" s="132" t="s">
        <v>187</v>
      </c>
      <c r="D209" s="91" t="s">
        <v>836</v>
      </c>
    </row>
    <row r="210" spans="1:4" ht="12.75">
      <c r="A210" s="89" t="s">
        <v>226</v>
      </c>
      <c r="B210" s="90">
        <v>136</v>
      </c>
      <c r="C210" s="132"/>
      <c r="D210" s="91"/>
    </row>
    <row r="211" spans="1:4" ht="12.75">
      <c r="A211" s="89" t="s">
        <v>227</v>
      </c>
      <c r="B211" s="90">
        <v>433</v>
      </c>
      <c r="C211" s="132"/>
      <c r="D211" s="91" t="s">
        <v>872</v>
      </c>
    </row>
    <row r="212" spans="1:4" ht="12.75">
      <c r="A212" s="89" t="s">
        <v>228</v>
      </c>
      <c r="B212" s="90">
        <v>363</v>
      </c>
      <c r="C212" s="132"/>
      <c r="D212" s="91" t="s">
        <v>795</v>
      </c>
    </row>
    <row r="213" spans="1:4" ht="12.75">
      <c r="A213" s="89" t="s">
        <v>229</v>
      </c>
      <c r="B213" s="90">
        <v>406</v>
      </c>
      <c r="C213" s="132" t="s">
        <v>187</v>
      </c>
      <c r="D213" s="91" t="s">
        <v>836</v>
      </c>
    </row>
    <row r="214" spans="1:4" ht="12.75">
      <c r="A214" s="89" t="s">
        <v>230</v>
      </c>
      <c r="B214" s="90">
        <v>4051</v>
      </c>
      <c r="C214" s="132"/>
      <c r="D214" s="91" t="s">
        <v>836</v>
      </c>
    </row>
    <row r="215" spans="1:4" ht="12.75">
      <c r="A215" s="89" t="s">
        <v>231</v>
      </c>
      <c r="B215" s="90">
        <v>1815</v>
      </c>
      <c r="C215" s="132"/>
      <c r="D215" s="91" t="s">
        <v>836</v>
      </c>
    </row>
    <row r="216" spans="1:4" ht="12.75">
      <c r="A216" s="89" t="s">
        <v>15</v>
      </c>
      <c r="B216" s="90">
        <v>709</v>
      </c>
      <c r="C216" s="132" t="s">
        <v>187</v>
      </c>
      <c r="D216" s="91" t="s">
        <v>795</v>
      </c>
    </row>
    <row r="217" spans="1:4" ht="12.75">
      <c r="A217" s="89" t="s">
        <v>866</v>
      </c>
      <c r="B217" s="90">
        <v>804</v>
      </c>
      <c r="C217" s="132"/>
      <c r="D217" s="91" t="s">
        <v>873</v>
      </c>
    </row>
    <row r="218" spans="1:4" ht="12.75">
      <c r="A218" s="89" t="s">
        <v>232</v>
      </c>
      <c r="B218" s="90">
        <v>368</v>
      </c>
      <c r="C218" s="132"/>
      <c r="D218" s="91" t="s">
        <v>874</v>
      </c>
    </row>
    <row r="219" spans="1:4" ht="12.75">
      <c r="A219" s="89" t="s">
        <v>233</v>
      </c>
      <c r="B219" s="90">
        <v>417</v>
      </c>
      <c r="C219" s="132"/>
      <c r="D219" s="91" t="s">
        <v>836</v>
      </c>
    </row>
    <row r="220" spans="1:4" ht="12.75">
      <c r="A220" s="89" t="s">
        <v>867</v>
      </c>
      <c r="B220" s="90">
        <v>1500</v>
      </c>
      <c r="C220" s="132"/>
      <c r="D220" s="91" t="s">
        <v>873</v>
      </c>
    </row>
    <row r="221" spans="1:4" ht="12.75">
      <c r="A221" s="89" t="s">
        <v>234</v>
      </c>
      <c r="B221" s="90">
        <v>141</v>
      </c>
      <c r="C221" s="132"/>
      <c r="D221" s="91"/>
    </row>
    <row r="222" spans="1:4" ht="12.75">
      <c r="A222" s="89" t="s">
        <v>235</v>
      </c>
      <c r="B222" s="90">
        <v>1246</v>
      </c>
      <c r="C222" s="132" t="s">
        <v>187</v>
      </c>
      <c r="D222" s="91" t="s">
        <v>836</v>
      </c>
    </row>
    <row r="223" spans="1:4" ht="12.75">
      <c r="A223" s="89" t="s">
        <v>236</v>
      </c>
      <c r="B223" s="90">
        <v>172</v>
      </c>
      <c r="C223" s="132"/>
      <c r="D223" s="91" t="s">
        <v>889</v>
      </c>
    </row>
    <row r="224" spans="1:4" ht="12.75">
      <c r="A224" s="89" t="s">
        <v>238</v>
      </c>
      <c r="B224" s="90">
        <v>500</v>
      </c>
      <c r="C224" s="132" t="s">
        <v>187</v>
      </c>
      <c r="D224" s="91" t="s">
        <v>874</v>
      </c>
    </row>
    <row r="225" spans="1:4" ht="12.75">
      <c r="A225" s="89" t="s">
        <v>239</v>
      </c>
      <c r="B225" s="90">
        <v>382</v>
      </c>
      <c r="C225" s="132"/>
      <c r="D225" s="91" t="s">
        <v>836</v>
      </c>
    </row>
    <row r="226" spans="1:4" ht="12.75">
      <c r="A226" s="89" t="s">
        <v>865</v>
      </c>
      <c r="B226" s="90">
        <v>577</v>
      </c>
      <c r="C226" s="132"/>
      <c r="D226" s="91" t="s">
        <v>873</v>
      </c>
    </row>
    <row r="227" spans="1:5" ht="12.75">
      <c r="A227" s="89" t="s">
        <v>622</v>
      </c>
      <c r="B227" s="90">
        <v>143</v>
      </c>
      <c r="C227" s="132"/>
      <c r="D227" s="91" t="s">
        <v>873</v>
      </c>
      <c r="E227" s="31">
        <v>24</v>
      </c>
    </row>
    <row r="228" spans="1:4" ht="30.75" customHeight="1">
      <c r="A228" s="136" t="s">
        <v>257</v>
      </c>
      <c r="B228" s="132" t="s">
        <v>380</v>
      </c>
      <c r="C228" s="182" t="s">
        <v>381</v>
      </c>
      <c r="D228" s="183"/>
    </row>
    <row r="229" spans="1:4" ht="12.75">
      <c r="A229" s="89" t="s">
        <v>240</v>
      </c>
      <c r="B229" s="90">
        <v>63</v>
      </c>
      <c r="C229" s="132"/>
      <c r="D229" s="126" t="s">
        <v>875</v>
      </c>
    </row>
    <row r="230" spans="1:4" ht="12.75">
      <c r="A230" s="89" t="s">
        <v>241</v>
      </c>
      <c r="B230" s="90">
        <v>143</v>
      </c>
      <c r="C230" s="132"/>
      <c r="D230" s="91" t="s">
        <v>764</v>
      </c>
    </row>
    <row r="231" spans="1:4" ht="12.75">
      <c r="A231" s="89" t="s">
        <v>172</v>
      </c>
      <c r="B231" s="90">
        <v>266</v>
      </c>
      <c r="C231" s="132"/>
      <c r="D231" s="126" t="s">
        <v>881</v>
      </c>
    </row>
    <row r="232" spans="1:4" ht="12.75">
      <c r="A232" s="89" t="s">
        <v>242</v>
      </c>
      <c r="B232" s="90">
        <v>378</v>
      </c>
      <c r="C232" s="132"/>
      <c r="D232" s="91" t="s">
        <v>764</v>
      </c>
    </row>
    <row r="233" spans="1:4" ht="12.75">
      <c r="A233" s="89" t="s">
        <v>243</v>
      </c>
      <c r="B233" s="90">
        <v>85</v>
      </c>
      <c r="C233" s="132"/>
      <c r="D233" s="91"/>
    </row>
    <row r="234" spans="1:4" ht="12.75">
      <c r="A234" s="89" t="s">
        <v>868</v>
      </c>
      <c r="B234" s="90">
        <v>74</v>
      </c>
      <c r="C234" s="132"/>
      <c r="D234" s="91"/>
    </row>
    <row r="235" spans="1:4" ht="12.75">
      <c r="A235" s="89" t="s">
        <v>244</v>
      </c>
      <c r="B235" s="90">
        <v>630</v>
      </c>
      <c r="C235" s="132"/>
      <c r="D235" s="126" t="s">
        <v>881</v>
      </c>
    </row>
    <row r="236" spans="1:4" ht="12.75">
      <c r="A236" s="89" t="s">
        <v>245</v>
      </c>
      <c r="B236" s="90">
        <v>535</v>
      </c>
      <c r="C236" s="132"/>
      <c r="D236" s="126" t="s">
        <v>881</v>
      </c>
    </row>
    <row r="237" spans="1:4" ht="12.75">
      <c r="A237" s="89" t="s">
        <v>246</v>
      </c>
      <c r="B237" s="90">
        <v>130</v>
      </c>
      <c r="C237" s="132"/>
      <c r="D237" s="91"/>
    </row>
    <row r="238" spans="1:4" ht="12.75">
      <c r="A238" s="89" t="s">
        <v>247</v>
      </c>
      <c r="B238" s="90">
        <v>607</v>
      </c>
      <c r="C238" s="132"/>
      <c r="D238" s="126" t="s">
        <v>823</v>
      </c>
    </row>
    <row r="239" spans="1:4" ht="12.75">
      <c r="A239" s="89" t="s">
        <v>248</v>
      </c>
      <c r="B239" s="90">
        <v>376</v>
      </c>
      <c r="C239" s="132"/>
      <c r="D239" s="146" t="s">
        <v>875</v>
      </c>
    </row>
    <row r="240" spans="1:4" ht="12.75">
      <c r="A240" s="89" t="s">
        <v>249</v>
      </c>
      <c r="B240" s="90">
        <v>103</v>
      </c>
      <c r="C240" s="132"/>
      <c r="D240" s="146" t="s">
        <v>875</v>
      </c>
    </row>
    <row r="241" spans="1:4" ht="12.75">
      <c r="A241" s="89" t="s">
        <v>250</v>
      </c>
      <c r="B241" s="90">
        <v>233</v>
      </c>
      <c r="C241" s="132"/>
      <c r="D241" s="146" t="s">
        <v>875</v>
      </c>
    </row>
    <row r="242" spans="1:4" ht="12.75">
      <c r="A242" s="89" t="s">
        <v>869</v>
      </c>
      <c r="B242" s="90">
        <v>337</v>
      </c>
      <c r="C242" s="132"/>
      <c r="D242" s="126"/>
    </row>
    <row r="243" spans="1:4" ht="12.75">
      <c r="A243" s="89" t="s">
        <v>251</v>
      </c>
      <c r="B243" s="90">
        <v>28</v>
      </c>
      <c r="C243" s="132"/>
      <c r="D243" s="91"/>
    </row>
    <row r="244" spans="1:4" ht="12.75">
      <c r="A244" s="89" t="s">
        <v>252</v>
      </c>
      <c r="B244" s="90">
        <v>621</v>
      </c>
      <c r="C244" s="132"/>
      <c r="D244" s="91" t="s">
        <v>764</v>
      </c>
    </row>
    <row r="245" spans="1:4" ht="12.75">
      <c r="A245" s="89" t="s">
        <v>253</v>
      </c>
      <c r="B245" s="90">
        <v>72</v>
      </c>
      <c r="C245" s="132"/>
      <c r="D245" s="91"/>
    </row>
    <row r="246" spans="1:4" ht="12.75">
      <c r="A246" s="89" t="s">
        <v>254</v>
      </c>
      <c r="B246" s="90">
        <v>91</v>
      </c>
      <c r="C246" s="132" t="s">
        <v>187</v>
      </c>
      <c r="D246" s="91"/>
    </row>
    <row r="247" spans="1:4" ht="12.75">
      <c r="A247" s="89" t="s">
        <v>255</v>
      </c>
      <c r="B247" s="90">
        <v>139</v>
      </c>
      <c r="C247" s="132"/>
      <c r="D247" s="126" t="s">
        <v>881</v>
      </c>
    </row>
    <row r="248" spans="1:4" ht="12.75">
      <c r="A248" s="89" t="s">
        <v>256</v>
      </c>
      <c r="B248" s="90">
        <v>161</v>
      </c>
      <c r="C248" s="132"/>
      <c r="D248" s="91" t="s">
        <v>876</v>
      </c>
    </row>
    <row r="249" spans="1:4" ht="12.75">
      <c r="A249" s="89" t="s">
        <v>258</v>
      </c>
      <c r="B249" s="90">
        <v>335</v>
      </c>
      <c r="C249" s="132" t="s">
        <v>187</v>
      </c>
      <c r="D249" s="184" t="s">
        <v>881</v>
      </c>
    </row>
    <row r="250" spans="1:4" ht="12.75">
      <c r="A250" s="89" t="s">
        <v>259</v>
      </c>
      <c r="B250" s="90">
        <v>109</v>
      </c>
      <c r="C250" s="132"/>
      <c r="D250" s="184"/>
    </row>
    <row r="251" spans="1:4" ht="12.75">
      <c r="A251" s="89" t="s">
        <v>260</v>
      </c>
      <c r="B251" s="90">
        <v>226</v>
      </c>
      <c r="C251" s="132"/>
      <c r="D251" s="91" t="s">
        <v>876</v>
      </c>
    </row>
    <row r="252" spans="1:4" ht="12.75">
      <c r="A252" s="89" t="s">
        <v>261</v>
      </c>
      <c r="B252" s="90">
        <v>288</v>
      </c>
      <c r="C252" s="132"/>
      <c r="D252" s="91" t="s">
        <v>876</v>
      </c>
    </row>
    <row r="253" spans="1:5" ht="12.75">
      <c r="A253" s="89" t="s">
        <v>262</v>
      </c>
      <c r="B253" s="90">
        <v>488</v>
      </c>
      <c r="C253" s="132"/>
      <c r="D253" s="91"/>
      <c r="E253" s="31">
        <v>25</v>
      </c>
    </row>
    <row r="254" spans="1:4" s="26" customFormat="1" ht="12.75">
      <c r="A254" s="16"/>
      <c r="B254" s="111"/>
      <c r="C254" s="110"/>
      <c r="D254" s="19"/>
    </row>
    <row r="255" spans="1:4" ht="12.75">
      <c r="A255" s="125" t="s">
        <v>350</v>
      </c>
      <c r="B255" s="132"/>
      <c r="C255" s="182"/>
      <c r="D255" s="183"/>
    </row>
    <row r="256" spans="1:4" ht="12.75">
      <c r="A256" s="89" t="s">
        <v>338</v>
      </c>
      <c r="B256" s="90">
        <v>271</v>
      </c>
      <c r="C256" s="132"/>
      <c r="D256" s="91"/>
    </row>
    <row r="257" spans="1:4" ht="12.75">
      <c r="A257" s="89" t="s">
        <v>339</v>
      </c>
      <c r="B257" s="90">
        <v>171</v>
      </c>
      <c r="C257" s="132"/>
      <c r="D257" s="91"/>
    </row>
    <row r="258" spans="1:4" ht="12.75">
      <c r="A258" s="89" t="s">
        <v>340</v>
      </c>
      <c r="B258" s="90">
        <v>489</v>
      </c>
      <c r="C258" s="132"/>
      <c r="D258" s="91" t="s">
        <v>765</v>
      </c>
    </row>
    <row r="259" spans="1:4" ht="12.75">
      <c r="A259" s="89" t="s">
        <v>341</v>
      </c>
      <c r="B259" s="90">
        <v>209</v>
      </c>
      <c r="C259" s="132" t="s">
        <v>187</v>
      </c>
      <c r="D259" s="91" t="s">
        <v>765</v>
      </c>
    </row>
    <row r="260" spans="1:4" ht="12.75">
      <c r="A260" s="89" t="s">
        <v>342</v>
      </c>
      <c r="B260" s="90">
        <v>306</v>
      </c>
      <c r="C260" s="132" t="s">
        <v>187</v>
      </c>
      <c r="D260" s="91"/>
    </row>
    <row r="261" spans="1:4" ht="12.75">
      <c r="A261" s="89" t="s">
        <v>343</v>
      </c>
      <c r="B261" s="90">
        <v>312</v>
      </c>
      <c r="C261" s="132"/>
      <c r="D261" s="91" t="s">
        <v>822</v>
      </c>
    </row>
    <row r="262" spans="1:4" ht="12.75">
      <c r="A262" s="89" t="s">
        <v>344</v>
      </c>
      <c r="B262" s="90">
        <v>253</v>
      </c>
      <c r="C262" s="132"/>
      <c r="D262" s="91"/>
    </row>
    <row r="263" spans="1:4" ht="12.75">
      <c r="A263" s="89" t="s">
        <v>345</v>
      </c>
      <c r="B263" s="90">
        <v>283</v>
      </c>
      <c r="C263" s="132"/>
      <c r="D263" s="91" t="s">
        <v>765</v>
      </c>
    </row>
    <row r="264" spans="1:4" ht="12.75">
      <c r="A264" s="89" t="s">
        <v>346</v>
      </c>
      <c r="B264" s="90">
        <v>411</v>
      </c>
      <c r="C264" s="132"/>
      <c r="D264" s="91" t="s">
        <v>765</v>
      </c>
    </row>
    <row r="265" spans="1:4" ht="12.75">
      <c r="A265" s="89" t="s">
        <v>384</v>
      </c>
      <c r="B265" s="90">
        <v>299</v>
      </c>
      <c r="C265" s="132" t="s">
        <v>187</v>
      </c>
      <c r="D265" s="91" t="s">
        <v>765</v>
      </c>
    </row>
    <row r="266" spans="1:4" ht="12.75">
      <c r="A266" s="89" t="s">
        <v>347</v>
      </c>
      <c r="B266" s="90">
        <v>230</v>
      </c>
      <c r="C266" s="132"/>
      <c r="D266" s="91" t="s">
        <v>765</v>
      </c>
    </row>
    <row r="267" spans="1:4" ht="12.75">
      <c r="A267" s="89" t="s">
        <v>348</v>
      </c>
      <c r="B267" s="90">
        <v>151</v>
      </c>
      <c r="C267" s="132"/>
      <c r="D267" s="91"/>
    </row>
    <row r="268" spans="1:4" ht="12.75">
      <c r="A268" s="89" t="s">
        <v>349</v>
      </c>
      <c r="B268" s="90">
        <v>385</v>
      </c>
      <c r="C268" s="132"/>
      <c r="D268" s="126" t="s">
        <v>881</v>
      </c>
    </row>
    <row r="269" spans="1:4" ht="12.75">
      <c r="A269" s="89" t="s">
        <v>351</v>
      </c>
      <c r="B269" s="90">
        <v>130</v>
      </c>
      <c r="C269" s="132"/>
      <c r="D269" s="126"/>
    </row>
    <row r="270" spans="1:4" ht="12.75">
      <c r="A270" s="89" t="s">
        <v>352</v>
      </c>
      <c r="B270" s="90">
        <v>219</v>
      </c>
      <c r="C270" s="132" t="s">
        <v>187</v>
      </c>
      <c r="D270" s="91" t="s">
        <v>766</v>
      </c>
    </row>
    <row r="271" spans="1:5" ht="12.75">
      <c r="A271" s="89" t="s">
        <v>353</v>
      </c>
      <c r="B271" s="90">
        <v>533</v>
      </c>
      <c r="C271" s="132"/>
      <c r="D271" s="91" t="s">
        <v>765</v>
      </c>
      <c r="E271" s="31">
        <v>16</v>
      </c>
    </row>
    <row r="272" spans="1:4" ht="30.75" customHeight="1">
      <c r="A272" s="136" t="s">
        <v>278</v>
      </c>
      <c r="B272" s="132" t="s">
        <v>380</v>
      </c>
      <c r="C272" s="182" t="s">
        <v>381</v>
      </c>
      <c r="D272" s="183"/>
    </row>
    <row r="273" spans="1:4" ht="12.75">
      <c r="A273" s="89" t="s">
        <v>661</v>
      </c>
      <c r="B273" s="90">
        <v>134</v>
      </c>
      <c r="C273" s="132"/>
      <c r="D273" s="129" t="s">
        <v>884</v>
      </c>
    </row>
    <row r="274" spans="1:4" ht="12.75">
      <c r="A274" s="89" t="s">
        <v>263</v>
      </c>
      <c r="B274" s="90">
        <v>351</v>
      </c>
      <c r="C274" s="132" t="s">
        <v>187</v>
      </c>
      <c r="D274" s="129" t="s">
        <v>69</v>
      </c>
    </row>
    <row r="275" spans="1:4" ht="12.75">
      <c r="A275" s="89" t="s">
        <v>623</v>
      </c>
      <c r="B275" s="90">
        <v>38</v>
      </c>
      <c r="C275" s="132"/>
      <c r="D275" s="91"/>
    </row>
    <row r="276" spans="1:4" ht="12.75">
      <c r="A276" s="89" t="s">
        <v>264</v>
      </c>
      <c r="B276" s="90">
        <v>183</v>
      </c>
      <c r="C276" s="132" t="s">
        <v>187</v>
      </c>
      <c r="D276" s="129" t="s">
        <v>884</v>
      </c>
    </row>
    <row r="277" spans="1:4" ht="12.75">
      <c r="A277" s="89" t="s">
        <v>265</v>
      </c>
      <c r="B277" s="90">
        <v>181</v>
      </c>
      <c r="C277" s="132"/>
      <c r="D277" s="91"/>
    </row>
    <row r="278" spans="1:4" ht="12.75">
      <c r="A278" s="89" t="s">
        <v>266</v>
      </c>
      <c r="B278" s="90">
        <v>105</v>
      </c>
      <c r="C278" s="132"/>
      <c r="D278" s="91"/>
    </row>
    <row r="279" spans="1:4" ht="12.75">
      <c r="A279" s="89" t="s">
        <v>267</v>
      </c>
      <c r="B279" s="90">
        <v>67</v>
      </c>
      <c r="C279" s="132"/>
      <c r="D279" s="91"/>
    </row>
    <row r="280" spans="1:4" ht="12.75">
      <c r="A280" s="89" t="s">
        <v>268</v>
      </c>
      <c r="B280" s="90">
        <v>59</v>
      </c>
      <c r="C280" s="132"/>
      <c r="D280" s="91"/>
    </row>
    <row r="281" spans="1:4" ht="12.75">
      <c r="A281" s="89" t="s">
        <v>269</v>
      </c>
      <c r="B281" s="90">
        <v>242</v>
      </c>
      <c r="C281" s="132"/>
      <c r="D281" s="129" t="s">
        <v>69</v>
      </c>
    </row>
    <row r="282" spans="1:4" ht="12.75">
      <c r="A282" s="89" t="s">
        <v>270</v>
      </c>
      <c r="B282" s="90">
        <v>241</v>
      </c>
      <c r="C282" s="132" t="s">
        <v>187</v>
      </c>
      <c r="D282" s="129" t="s">
        <v>884</v>
      </c>
    </row>
    <row r="283" spans="1:4" ht="12.75">
      <c r="A283" s="89" t="s">
        <v>273</v>
      </c>
      <c r="B283" s="90">
        <v>121</v>
      </c>
      <c r="C283" s="132"/>
      <c r="D283" s="129" t="s">
        <v>884</v>
      </c>
    </row>
    <row r="284" spans="1:4" ht="12.75">
      <c r="A284" s="89" t="s">
        <v>274</v>
      </c>
      <c r="B284" s="90">
        <v>173</v>
      </c>
      <c r="C284" s="132"/>
      <c r="D284" s="129" t="s">
        <v>884</v>
      </c>
    </row>
    <row r="285" spans="1:4" ht="12.75">
      <c r="A285" s="89" t="s">
        <v>47</v>
      </c>
      <c r="B285" s="90">
        <v>232</v>
      </c>
      <c r="C285" s="132"/>
      <c r="D285" s="91" t="s">
        <v>874</v>
      </c>
    </row>
    <row r="286" spans="1:4" ht="12.75">
      <c r="A286" s="89" t="s">
        <v>275</v>
      </c>
      <c r="B286" s="90">
        <v>75</v>
      </c>
      <c r="C286" s="132"/>
      <c r="D286" s="91"/>
    </row>
    <row r="287" spans="1:4" ht="12.75">
      <c r="A287" s="89" t="s">
        <v>276</v>
      </c>
      <c r="B287" s="90">
        <v>55</v>
      </c>
      <c r="C287" s="132"/>
      <c r="D287" s="91"/>
    </row>
    <row r="288" spans="1:4" ht="12.75">
      <c r="A288" s="89" t="s">
        <v>277</v>
      </c>
      <c r="B288" s="90">
        <v>281</v>
      </c>
      <c r="C288" s="132"/>
      <c r="D288" s="129" t="s">
        <v>884</v>
      </c>
    </row>
    <row r="289" spans="1:4" ht="12.75">
      <c r="A289" s="89" t="s">
        <v>279</v>
      </c>
      <c r="B289" s="90">
        <v>111</v>
      </c>
      <c r="C289" s="132"/>
      <c r="D289" s="91"/>
    </row>
    <row r="290" spans="1:4" ht="12.75">
      <c r="A290" s="89" t="s">
        <v>280</v>
      </c>
      <c r="B290" s="90">
        <v>169</v>
      </c>
      <c r="C290" s="132"/>
      <c r="D290" s="91" t="s">
        <v>874</v>
      </c>
    </row>
    <row r="291" spans="1:4" ht="12.75">
      <c r="A291" s="89" t="s">
        <v>281</v>
      </c>
      <c r="B291" s="90">
        <v>220</v>
      </c>
      <c r="C291" s="132"/>
      <c r="D291" s="129" t="s">
        <v>884</v>
      </c>
    </row>
    <row r="292" spans="1:4" ht="12.75">
      <c r="A292" s="89" t="s">
        <v>282</v>
      </c>
      <c r="B292" s="90">
        <v>250</v>
      </c>
      <c r="C292" s="132"/>
      <c r="D292" s="129" t="s">
        <v>884</v>
      </c>
    </row>
    <row r="293" spans="1:4" ht="12.75">
      <c r="A293" s="89" t="s">
        <v>283</v>
      </c>
      <c r="B293" s="90">
        <v>75</v>
      </c>
      <c r="C293" s="132"/>
      <c r="D293" s="129" t="s">
        <v>884</v>
      </c>
    </row>
    <row r="294" spans="1:4" ht="12.75">
      <c r="A294" s="89" t="s">
        <v>198</v>
      </c>
      <c r="B294" s="90">
        <v>149</v>
      </c>
      <c r="C294" s="132"/>
      <c r="D294" s="129" t="s">
        <v>884</v>
      </c>
    </row>
    <row r="295" spans="1:6" ht="12.75">
      <c r="A295" s="89" t="s">
        <v>284</v>
      </c>
      <c r="B295" s="90">
        <v>596</v>
      </c>
      <c r="C295" s="132"/>
      <c r="D295" s="91" t="s">
        <v>874</v>
      </c>
      <c r="F295" s="31">
        <v>23</v>
      </c>
    </row>
    <row r="296" spans="1:4" ht="12.75">
      <c r="A296" s="16"/>
      <c r="B296" s="111"/>
      <c r="C296" s="110"/>
      <c r="D296" s="19"/>
    </row>
    <row r="297" ht="12.75">
      <c r="A297" s="125" t="s">
        <v>305</v>
      </c>
    </row>
    <row r="298" spans="1:4" ht="12.75">
      <c r="A298" s="89" t="s">
        <v>285</v>
      </c>
      <c r="B298" s="90">
        <v>18</v>
      </c>
      <c r="C298" s="132"/>
      <c r="D298" s="91"/>
    </row>
    <row r="299" spans="1:4" ht="12.75">
      <c r="A299" s="89" t="s">
        <v>286</v>
      </c>
      <c r="B299" s="90">
        <v>230</v>
      </c>
      <c r="C299" s="132"/>
      <c r="D299" s="129" t="s">
        <v>69</v>
      </c>
    </row>
    <row r="300" spans="1:4" ht="12.75">
      <c r="A300" s="89" t="s">
        <v>870</v>
      </c>
      <c r="B300" s="90">
        <v>589</v>
      </c>
      <c r="C300" s="132"/>
      <c r="D300" s="129" t="s">
        <v>69</v>
      </c>
    </row>
    <row r="301" spans="1:4" ht="12.75">
      <c r="A301" s="89" t="s">
        <v>287</v>
      </c>
      <c r="B301" s="90">
        <v>41</v>
      </c>
      <c r="C301" s="132"/>
      <c r="D301" s="91"/>
    </row>
    <row r="302" spans="1:4" ht="12.75">
      <c r="A302" s="89" t="s">
        <v>871</v>
      </c>
      <c r="B302" s="90">
        <v>69</v>
      </c>
      <c r="C302" s="132"/>
      <c r="D302" s="91"/>
    </row>
    <row r="303" spans="1:4" ht="12.75">
      <c r="A303" s="89" t="s">
        <v>288</v>
      </c>
      <c r="B303" s="90">
        <v>145</v>
      </c>
      <c r="C303" s="132" t="s">
        <v>187</v>
      </c>
      <c r="D303" s="91"/>
    </row>
    <row r="304" spans="1:4" ht="12.75">
      <c r="A304" s="89" t="s">
        <v>289</v>
      </c>
      <c r="B304" s="90">
        <v>10</v>
      </c>
      <c r="C304" s="132"/>
      <c r="D304" s="91"/>
    </row>
    <row r="305" spans="1:4" ht="12.75">
      <c r="A305" s="89" t="s">
        <v>290</v>
      </c>
      <c r="B305" s="90">
        <v>516</v>
      </c>
      <c r="C305" s="132"/>
      <c r="D305" s="129" t="s">
        <v>884</v>
      </c>
    </row>
    <row r="306" spans="1:4" ht="12.75">
      <c r="A306" s="89" t="s">
        <v>291</v>
      </c>
      <c r="B306" s="90">
        <v>70</v>
      </c>
      <c r="C306" s="132" t="s">
        <v>187</v>
      </c>
      <c r="D306" s="91"/>
    </row>
    <row r="307" spans="1:4" ht="12.75">
      <c r="A307" s="89" t="s">
        <v>292</v>
      </c>
      <c r="B307" s="90">
        <v>1073</v>
      </c>
      <c r="C307" s="132"/>
      <c r="D307" s="129" t="s">
        <v>69</v>
      </c>
    </row>
    <row r="308" spans="1:4" ht="12.75">
      <c r="A308" s="89" t="s">
        <v>293</v>
      </c>
      <c r="B308" s="90">
        <v>58</v>
      </c>
      <c r="C308" s="132"/>
      <c r="D308" s="91"/>
    </row>
    <row r="309" spans="1:4" ht="12.75">
      <c r="A309" s="89" t="s">
        <v>294</v>
      </c>
      <c r="B309" s="90">
        <v>84</v>
      </c>
      <c r="C309" s="132"/>
      <c r="D309" s="91"/>
    </row>
    <row r="310" spans="1:4" ht="12.75">
      <c r="A310" s="89" t="s">
        <v>15</v>
      </c>
      <c r="B310" s="90">
        <v>528</v>
      </c>
      <c r="C310" s="132"/>
      <c r="D310" s="129" t="s">
        <v>69</v>
      </c>
    </row>
    <row r="311" spans="1:4" ht="12.75">
      <c r="A311" s="89" t="s">
        <v>295</v>
      </c>
      <c r="B311" s="90">
        <v>253</v>
      </c>
      <c r="C311" s="132"/>
      <c r="D311" s="129" t="s">
        <v>884</v>
      </c>
    </row>
    <row r="312" spans="1:4" ht="12.75">
      <c r="A312" s="89" t="s">
        <v>296</v>
      </c>
      <c r="B312" s="90">
        <v>139</v>
      </c>
      <c r="C312" s="132" t="s">
        <v>187</v>
      </c>
      <c r="D312" s="129" t="s">
        <v>884</v>
      </c>
    </row>
    <row r="313" spans="1:4" ht="12.75">
      <c r="A313" s="89" t="s">
        <v>297</v>
      </c>
      <c r="B313" s="90">
        <v>132</v>
      </c>
      <c r="C313" s="132"/>
      <c r="D313" s="91"/>
    </row>
    <row r="314" spans="1:4" ht="12.75">
      <c r="A314" s="89" t="s">
        <v>298</v>
      </c>
      <c r="B314" s="90">
        <v>85</v>
      </c>
      <c r="C314" s="132"/>
      <c r="D314" s="91"/>
    </row>
    <row r="315" spans="1:4" ht="12.75">
      <c r="A315" s="89" t="s">
        <v>299</v>
      </c>
      <c r="B315" s="90">
        <v>98</v>
      </c>
      <c r="C315" s="132"/>
      <c r="D315" s="91"/>
    </row>
    <row r="316" spans="1:4" ht="12.75">
      <c r="A316" s="89" t="s">
        <v>300</v>
      </c>
      <c r="B316" s="90">
        <v>7</v>
      </c>
      <c r="C316" s="132"/>
      <c r="D316" s="91"/>
    </row>
    <row r="317" spans="1:4" ht="12.75">
      <c r="A317" s="89" t="s">
        <v>301</v>
      </c>
      <c r="B317" s="90">
        <v>70</v>
      </c>
      <c r="C317" s="132"/>
      <c r="D317" s="91"/>
    </row>
    <row r="318" spans="1:4" ht="12.75">
      <c r="A318" s="89" t="s">
        <v>302</v>
      </c>
      <c r="B318" s="90">
        <v>451</v>
      </c>
      <c r="C318" s="132" t="s">
        <v>187</v>
      </c>
      <c r="D318" s="147" t="s">
        <v>69</v>
      </c>
    </row>
    <row r="319" spans="1:4" ht="12.75">
      <c r="A319" s="89" t="s">
        <v>303</v>
      </c>
      <c r="B319" s="90">
        <v>171</v>
      </c>
      <c r="C319" s="132"/>
      <c r="D319" s="147" t="s">
        <v>69</v>
      </c>
    </row>
    <row r="320" spans="1:4" ht="12.75">
      <c r="A320" s="89" t="s">
        <v>701</v>
      </c>
      <c r="B320" s="90">
        <v>511</v>
      </c>
      <c r="C320" s="132" t="s">
        <v>187</v>
      </c>
      <c r="D320" s="147" t="s">
        <v>69</v>
      </c>
    </row>
    <row r="321" spans="1:4" ht="12.75">
      <c r="A321" s="89" t="s">
        <v>771</v>
      </c>
      <c r="B321" s="90">
        <v>252</v>
      </c>
      <c r="C321" s="132"/>
      <c r="D321" s="129" t="s">
        <v>874</v>
      </c>
    </row>
    <row r="322" spans="1:4" ht="12.75">
      <c r="A322" s="89" t="s">
        <v>304</v>
      </c>
      <c r="B322" s="90">
        <v>129</v>
      </c>
      <c r="C322" s="132" t="s">
        <v>187</v>
      </c>
      <c r="D322" s="129" t="s">
        <v>69</v>
      </c>
    </row>
    <row r="323" spans="1:4" ht="12.75">
      <c r="A323" s="89" t="s">
        <v>306</v>
      </c>
      <c r="B323" s="90">
        <v>9</v>
      </c>
      <c r="C323" s="132"/>
      <c r="D323" s="91"/>
    </row>
    <row r="324" spans="1:4" ht="12.75">
      <c r="A324" s="89" t="s">
        <v>307</v>
      </c>
      <c r="B324" s="90">
        <v>99</v>
      </c>
      <c r="C324" s="132"/>
      <c r="D324" s="91"/>
    </row>
    <row r="325" spans="1:4" ht="12.75">
      <c r="A325" s="89" t="s">
        <v>309</v>
      </c>
      <c r="B325" s="90">
        <v>52</v>
      </c>
      <c r="C325" s="132"/>
      <c r="D325" s="91"/>
    </row>
    <row r="326" spans="1:4" ht="12.75">
      <c r="A326" s="89" t="s">
        <v>308</v>
      </c>
      <c r="B326" s="90">
        <v>237</v>
      </c>
      <c r="C326" s="132" t="s">
        <v>187</v>
      </c>
      <c r="D326" s="129" t="s">
        <v>69</v>
      </c>
    </row>
    <row r="327" spans="1:256" s="188" customFormat="1" ht="16.5">
      <c r="A327" s="186" t="s">
        <v>890</v>
      </c>
      <c r="B327" s="187"/>
      <c r="C327" s="187"/>
      <c r="D327" s="187"/>
      <c r="E327" s="187"/>
      <c r="F327" s="187"/>
      <c r="G327" s="187"/>
      <c r="H327" s="187"/>
      <c r="I327" s="187"/>
      <c r="J327" s="187"/>
      <c r="K327" s="187"/>
      <c r="L327" s="187"/>
      <c r="M327" s="187"/>
      <c r="N327" s="187"/>
      <c r="O327" s="187"/>
      <c r="P327" s="187"/>
      <c r="Q327" s="187"/>
      <c r="R327" s="187"/>
      <c r="S327" s="187"/>
      <c r="T327" s="187"/>
      <c r="U327" s="187"/>
      <c r="V327" s="187"/>
      <c r="W327" s="187"/>
      <c r="X327" s="187"/>
      <c r="Y327" s="187"/>
      <c r="Z327" s="187"/>
      <c r="AA327" s="187"/>
      <c r="AB327" s="187"/>
      <c r="AC327" s="187"/>
      <c r="AD327" s="187"/>
      <c r="AE327" s="187"/>
      <c r="AF327" s="187"/>
      <c r="AG327" s="187"/>
      <c r="AH327" s="187"/>
      <c r="AI327" s="187"/>
      <c r="AJ327" s="187"/>
      <c r="AK327" s="187"/>
      <c r="AL327" s="187"/>
      <c r="AM327" s="187"/>
      <c r="AN327" s="187"/>
      <c r="AO327" s="187"/>
      <c r="AP327" s="187"/>
      <c r="AQ327" s="187"/>
      <c r="AR327" s="187"/>
      <c r="AS327" s="187"/>
      <c r="AT327" s="187"/>
      <c r="AU327" s="187"/>
      <c r="AV327" s="187"/>
      <c r="AW327" s="187"/>
      <c r="AX327" s="187"/>
      <c r="AY327" s="187"/>
      <c r="AZ327" s="187"/>
      <c r="BA327" s="187"/>
      <c r="BB327" s="187"/>
      <c r="BC327" s="187"/>
      <c r="BD327" s="187"/>
      <c r="BE327" s="187"/>
      <c r="BF327" s="187"/>
      <c r="BG327" s="187"/>
      <c r="BH327" s="187"/>
      <c r="BI327" s="187"/>
      <c r="BJ327" s="187"/>
      <c r="BK327" s="187"/>
      <c r="BL327" s="187"/>
      <c r="BM327" s="187"/>
      <c r="BN327" s="187"/>
      <c r="BO327" s="187"/>
      <c r="BP327" s="187"/>
      <c r="BQ327" s="187"/>
      <c r="BR327" s="187"/>
      <c r="BS327" s="187"/>
      <c r="BT327" s="187"/>
      <c r="BU327" s="187"/>
      <c r="BV327" s="187"/>
      <c r="BW327" s="187"/>
      <c r="BX327" s="187"/>
      <c r="BY327" s="187"/>
      <c r="BZ327" s="187"/>
      <c r="CA327" s="187"/>
      <c r="CB327" s="187"/>
      <c r="CC327" s="187"/>
      <c r="CD327" s="187"/>
      <c r="CE327" s="187"/>
      <c r="CF327" s="187"/>
      <c r="CG327" s="187"/>
      <c r="CH327" s="187"/>
      <c r="CI327" s="187"/>
      <c r="CJ327" s="187"/>
      <c r="CK327" s="187"/>
      <c r="CL327" s="187"/>
      <c r="CM327" s="187"/>
      <c r="CN327" s="187"/>
      <c r="CO327" s="187"/>
      <c r="CP327" s="187"/>
      <c r="CQ327" s="187"/>
      <c r="CR327" s="187"/>
      <c r="CS327" s="187"/>
      <c r="CT327" s="187"/>
      <c r="CU327" s="187"/>
      <c r="CV327" s="187"/>
      <c r="CW327" s="187"/>
      <c r="CX327" s="187"/>
      <c r="CY327" s="187"/>
      <c r="CZ327" s="187"/>
      <c r="DA327" s="187"/>
      <c r="DB327" s="187"/>
      <c r="DC327" s="187"/>
      <c r="DD327" s="187"/>
      <c r="DE327" s="187"/>
      <c r="DF327" s="187"/>
      <c r="DG327" s="187"/>
      <c r="DH327" s="187"/>
      <c r="DI327" s="187"/>
      <c r="DJ327" s="187"/>
      <c r="DK327" s="187"/>
      <c r="DL327" s="187"/>
      <c r="DM327" s="187"/>
      <c r="DN327" s="187"/>
      <c r="DO327" s="187"/>
      <c r="DP327" s="187"/>
      <c r="DQ327" s="187"/>
      <c r="DR327" s="187"/>
      <c r="DS327" s="187"/>
      <c r="DT327" s="187"/>
      <c r="DU327" s="187"/>
      <c r="DV327" s="187"/>
      <c r="DW327" s="187"/>
      <c r="DX327" s="187"/>
      <c r="DY327" s="187"/>
      <c r="DZ327" s="187"/>
      <c r="EA327" s="187"/>
      <c r="EB327" s="187"/>
      <c r="EC327" s="187"/>
      <c r="ED327" s="187"/>
      <c r="EE327" s="187"/>
      <c r="EF327" s="187"/>
      <c r="EG327" s="187"/>
      <c r="EH327" s="187"/>
      <c r="EI327" s="187"/>
      <c r="EJ327" s="187"/>
      <c r="EK327" s="187"/>
      <c r="EL327" s="187"/>
      <c r="EM327" s="187"/>
      <c r="EN327" s="187"/>
      <c r="EO327" s="187"/>
      <c r="EP327" s="187"/>
      <c r="EQ327" s="187"/>
      <c r="ER327" s="187"/>
      <c r="ES327" s="187"/>
      <c r="ET327" s="187"/>
      <c r="EU327" s="187"/>
      <c r="EV327" s="187"/>
      <c r="EW327" s="187"/>
      <c r="EX327" s="187"/>
      <c r="EY327" s="187"/>
      <c r="EZ327" s="187"/>
      <c r="FA327" s="187"/>
      <c r="FB327" s="187"/>
      <c r="FC327" s="187"/>
      <c r="FD327" s="187"/>
      <c r="FE327" s="187"/>
      <c r="FF327" s="187"/>
      <c r="FG327" s="187"/>
      <c r="FH327" s="187"/>
      <c r="FI327" s="187"/>
      <c r="FJ327" s="187"/>
      <c r="FK327" s="187"/>
      <c r="FL327" s="187"/>
      <c r="FM327" s="187"/>
      <c r="FN327" s="187"/>
      <c r="FO327" s="187"/>
      <c r="FP327" s="187"/>
      <c r="FQ327" s="187"/>
      <c r="FR327" s="187"/>
      <c r="FS327" s="187"/>
      <c r="FT327" s="187"/>
      <c r="FU327" s="187"/>
      <c r="FV327" s="187"/>
      <c r="FW327" s="187"/>
      <c r="FX327" s="187"/>
      <c r="FY327" s="187"/>
      <c r="FZ327" s="187"/>
      <c r="GA327" s="187"/>
      <c r="GB327" s="187"/>
      <c r="GC327" s="187"/>
      <c r="GD327" s="187"/>
      <c r="GE327" s="187"/>
      <c r="GF327" s="187"/>
      <c r="GG327" s="187"/>
      <c r="GH327" s="187"/>
      <c r="GI327" s="187"/>
      <c r="GJ327" s="187"/>
      <c r="GK327" s="187"/>
      <c r="GL327" s="187"/>
      <c r="GM327" s="187"/>
      <c r="GN327" s="187"/>
      <c r="GO327" s="187"/>
      <c r="GP327" s="187"/>
      <c r="GQ327" s="187"/>
      <c r="GR327" s="187"/>
      <c r="GS327" s="187"/>
      <c r="GT327" s="187"/>
      <c r="GU327" s="187"/>
      <c r="GV327" s="187"/>
      <c r="GW327" s="187"/>
      <c r="GX327" s="187"/>
      <c r="GY327" s="187"/>
      <c r="GZ327" s="187"/>
      <c r="HA327" s="187"/>
      <c r="HB327" s="187"/>
      <c r="HC327" s="187"/>
      <c r="HD327" s="187"/>
      <c r="HE327" s="187"/>
      <c r="HF327" s="187"/>
      <c r="HG327" s="187"/>
      <c r="HH327" s="187"/>
      <c r="HI327" s="187"/>
      <c r="HJ327" s="187"/>
      <c r="HK327" s="187"/>
      <c r="HL327" s="187"/>
      <c r="HM327" s="187"/>
      <c r="HN327" s="187"/>
      <c r="HO327" s="187"/>
      <c r="HP327" s="187"/>
      <c r="HQ327" s="187"/>
      <c r="HR327" s="187"/>
      <c r="HS327" s="187"/>
      <c r="HT327" s="187"/>
      <c r="HU327" s="187"/>
      <c r="HV327" s="187"/>
      <c r="HW327" s="187"/>
      <c r="HX327" s="187"/>
      <c r="HY327" s="187"/>
      <c r="HZ327" s="187"/>
      <c r="IA327" s="187"/>
      <c r="IB327" s="187"/>
      <c r="IC327" s="187"/>
      <c r="ID327" s="187"/>
      <c r="IE327" s="187"/>
      <c r="IF327" s="187"/>
      <c r="IG327" s="187"/>
      <c r="IH327" s="187"/>
      <c r="II327" s="187"/>
      <c r="IJ327" s="187"/>
      <c r="IK327" s="187"/>
      <c r="IL327" s="187"/>
      <c r="IM327" s="187"/>
      <c r="IN327" s="187"/>
      <c r="IO327" s="187"/>
      <c r="IP327" s="187"/>
      <c r="IQ327" s="187"/>
      <c r="IR327" s="187"/>
      <c r="IS327" s="187"/>
      <c r="IT327" s="187"/>
      <c r="IU327" s="187"/>
      <c r="IV327" s="187"/>
    </row>
    <row r="328" spans="1:5" ht="12.75">
      <c r="A328" s="89" t="s">
        <v>199</v>
      </c>
      <c r="B328" s="90">
        <v>292</v>
      </c>
      <c r="C328" s="132" t="s">
        <v>187</v>
      </c>
      <c r="D328" s="91"/>
      <c r="E328" s="31">
        <v>31</v>
      </c>
    </row>
    <row r="329" spans="1:4" ht="25.5">
      <c r="A329" s="125" t="s">
        <v>768</v>
      </c>
      <c r="B329" s="132" t="s">
        <v>380</v>
      </c>
      <c r="C329" s="182" t="s">
        <v>381</v>
      </c>
      <c r="D329" s="183"/>
    </row>
    <row r="330" spans="1:4" ht="12.75">
      <c r="A330" s="89" t="s">
        <v>310</v>
      </c>
      <c r="B330" s="90">
        <v>246</v>
      </c>
      <c r="C330" s="132"/>
      <c r="D330" s="129" t="s">
        <v>69</v>
      </c>
    </row>
    <row r="331" spans="1:4" ht="12.75">
      <c r="A331" s="89" t="s">
        <v>311</v>
      </c>
      <c r="B331" s="90">
        <v>1458</v>
      </c>
      <c r="C331" s="132"/>
      <c r="D331" s="91" t="s">
        <v>874</v>
      </c>
    </row>
    <row r="332" spans="1:4" ht="12.75">
      <c r="A332" s="89" t="s">
        <v>313</v>
      </c>
      <c r="B332" s="90">
        <v>2166</v>
      </c>
      <c r="C332" s="132"/>
      <c r="D332" s="91" t="s">
        <v>821</v>
      </c>
    </row>
    <row r="333" spans="1:4" ht="12.75">
      <c r="A333" s="89" t="s">
        <v>314</v>
      </c>
      <c r="B333" s="90">
        <v>805</v>
      </c>
      <c r="C333" s="132"/>
      <c r="D333" s="91" t="s">
        <v>821</v>
      </c>
    </row>
    <row r="334" spans="1:4" ht="12.75">
      <c r="A334" s="89" t="s">
        <v>315</v>
      </c>
      <c r="B334" s="90">
        <v>498</v>
      </c>
      <c r="C334" s="132"/>
      <c r="D334" s="91" t="s">
        <v>767</v>
      </c>
    </row>
    <row r="335" spans="1:4" ht="12.75">
      <c r="A335" s="89" t="s">
        <v>316</v>
      </c>
      <c r="B335" s="90">
        <v>866</v>
      </c>
      <c r="C335" s="132"/>
      <c r="D335" s="91" t="s">
        <v>821</v>
      </c>
    </row>
    <row r="336" spans="1:4" ht="12.75">
      <c r="A336" s="89" t="s">
        <v>317</v>
      </c>
      <c r="B336" s="90">
        <v>50</v>
      </c>
      <c r="C336" s="132"/>
      <c r="D336" s="91"/>
    </row>
    <row r="337" spans="1:4" ht="12.75">
      <c r="A337" s="89" t="s">
        <v>544</v>
      </c>
      <c r="B337" s="90">
        <v>229</v>
      </c>
      <c r="C337" s="132"/>
      <c r="D337" s="129" t="s">
        <v>69</v>
      </c>
    </row>
    <row r="338" spans="1:4" s="174" customFormat="1" ht="12.75">
      <c r="A338" s="170" t="s">
        <v>891</v>
      </c>
      <c r="B338" s="171"/>
      <c r="C338" s="172"/>
      <c r="D338" s="189"/>
    </row>
    <row r="339" spans="1:4" ht="12.75">
      <c r="A339" s="89" t="s">
        <v>545</v>
      </c>
      <c r="B339" s="90">
        <v>465</v>
      </c>
      <c r="C339" s="132"/>
      <c r="D339" s="91" t="s">
        <v>767</v>
      </c>
    </row>
    <row r="340" spans="1:4" ht="12.75">
      <c r="A340" s="89" t="s">
        <v>546</v>
      </c>
      <c r="B340" s="90">
        <v>448</v>
      </c>
      <c r="C340" s="132"/>
      <c r="D340" s="129" t="s">
        <v>69</v>
      </c>
    </row>
    <row r="341" spans="1:4" ht="12.75">
      <c r="A341" s="89" t="s">
        <v>547</v>
      </c>
      <c r="B341" s="90">
        <v>171</v>
      </c>
      <c r="C341" s="132"/>
      <c r="D341" s="129" t="s">
        <v>69</v>
      </c>
    </row>
    <row r="342" spans="1:4" ht="12.75">
      <c r="A342" s="89" t="s">
        <v>548</v>
      </c>
      <c r="B342" s="90">
        <v>804</v>
      </c>
      <c r="C342" s="132"/>
      <c r="D342" s="129" t="s">
        <v>69</v>
      </c>
    </row>
    <row r="343" spans="1:4" ht="12.75">
      <c r="A343" s="89" t="s">
        <v>549</v>
      </c>
      <c r="B343" s="90">
        <v>145</v>
      </c>
      <c r="C343" s="132"/>
      <c r="D343" s="91"/>
    </row>
    <row r="344" spans="1:4" ht="12.75">
      <c r="A344" s="89" t="s">
        <v>550</v>
      </c>
      <c r="B344" s="90">
        <v>163</v>
      </c>
      <c r="C344" s="132"/>
      <c r="D344" s="129" t="s">
        <v>69</v>
      </c>
    </row>
    <row r="345" spans="1:4" ht="12.75">
      <c r="A345" s="89" t="s">
        <v>551</v>
      </c>
      <c r="B345" s="90">
        <v>176</v>
      </c>
      <c r="C345" s="132"/>
      <c r="D345" s="129" t="s">
        <v>69</v>
      </c>
    </row>
    <row r="346" spans="1:4" ht="12.75">
      <c r="A346" s="89" t="s">
        <v>552</v>
      </c>
      <c r="B346" s="90">
        <v>185</v>
      </c>
      <c r="C346" s="132"/>
      <c r="D346" s="140" t="s">
        <v>820</v>
      </c>
    </row>
    <row r="347" spans="1:4" ht="12.75">
      <c r="A347" s="89" t="s">
        <v>553</v>
      </c>
      <c r="B347" s="90">
        <v>182</v>
      </c>
      <c r="C347" s="132"/>
      <c r="D347" s="140" t="s">
        <v>767</v>
      </c>
    </row>
    <row r="348" spans="1:4" ht="12.75">
      <c r="A348" s="89" t="s">
        <v>554</v>
      </c>
      <c r="B348" s="90">
        <v>296</v>
      </c>
      <c r="C348" s="132"/>
      <c r="D348" s="129" t="s">
        <v>69</v>
      </c>
    </row>
    <row r="349" spans="1:4" ht="12.75">
      <c r="A349" s="89" t="s">
        <v>555</v>
      </c>
      <c r="B349" s="90">
        <v>648</v>
      </c>
      <c r="C349" s="132" t="s">
        <v>187</v>
      </c>
      <c r="D349" s="91" t="s">
        <v>821</v>
      </c>
    </row>
    <row r="350" spans="1:4" ht="12.75">
      <c r="A350" s="89" t="s">
        <v>556</v>
      </c>
      <c r="B350" s="90">
        <v>93</v>
      </c>
      <c r="C350" s="132"/>
      <c r="D350" s="91"/>
    </row>
    <row r="351" spans="1:4" ht="12.75">
      <c r="A351" s="89" t="s">
        <v>557</v>
      </c>
      <c r="B351" s="90">
        <v>1962</v>
      </c>
      <c r="C351" s="132"/>
      <c r="D351" s="91" t="s">
        <v>821</v>
      </c>
    </row>
    <row r="352" spans="1:4" ht="12.75">
      <c r="A352" s="89" t="s">
        <v>558</v>
      </c>
      <c r="B352" s="90">
        <v>684</v>
      </c>
      <c r="C352" s="132"/>
      <c r="D352" s="91" t="s">
        <v>821</v>
      </c>
    </row>
    <row r="353" spans="1:4" ht="12.75">
      <c r="A353" s="89" t="s">
        <v>559</v>
      </c>
      <c r="B353" s="90">
        <v>2202</v>
      </c>
      <c r="C353" s="132" t="s">
        <v>187</v>
      </c>
      <c r="D353" s="91" t="s">
        <v>821</v>
      </c>
    </row>
    <row r="354" spans="1:4" ht="12.75">
      <c r="A354" s="89" t="s">
        <v>216</v>
      </c>
      <c r="B354" s="90">
        <v>113</v>
      </c>
      <c r="C354" s="132"/>
      <c r="D354" s="91"/>
    </row>
    <row r="355" spans="1:4" ht="12.75">
      <c r="A355" s="89" t="s">
        <v>560</v>
      </c>
      <c r="B355" s="90">
        <v>68</v>
      </c>
      <c r="C355" s="132"/>
      <c r="D355" s="91"/>
    </row>
    <row r="356" spans="1:4" ht="12.75">
      <c r="A356" s="89" t="s">
        <v>561</v>
      </c>
      <c r="B356" s="90">
        <v>2123</v>
      </c>
      <c r="C356" s="132" t="s">
        <v>187</v>
      </c>
      <c r="D356" s="91" t="s">
        <v>821</v>
      </c>
    </row>
    <row r="357" spans="1:4" ht="12.75">
      <c r="A357" s="89" t="s">
        <v>562</v>
      </c>
      <c r="B357" s="90">
        <v>213</v>
      </c>
      <c r="C357" s="132"/>
      <c r="D357" s="129" t="s">
        <v>69</v>
      </c>
    </row>
    <row r="358" spans="1:4" ht="12.75">
      <c r="A358" s="89" t="s">
        <v>563</v>
      </c>
      <c r="B358" s="90">
        <v>1220</v>
      </c>
      <c r="C358" s="132"/>
      <c r="D358" s="129" t="s">
        <v>69</v>
      </c>
    </row>
    <row r="359" spans="1:4" ht="12.75">
      <c r="A359" s="89" t="s">
        <v>564</v>
      </c>
      <c r="B359" s="90">
        <v>2689</v>
      </c>
      <c r="C359" s="132"/>
      <c r="D359" s="91" t="s">
        <v>821</v>
      </c>
    </row>
    <row r="360" spans="1:5" ht="12.75">
      <c r="A360" s="89" t="s">
        <v>565</v>
      </c>
      <c r="B360" s="90">
        <v>78</v>
      </c>
      <c r="C360" s="132"/>
      <c r="D360" s="91"/>
      <c r="E360" s="31">
        <v>31</v>
      </c>
    </row>
    <row r="361" spans="1:4" ht="12.75">
      <c r="A361" s="166"/>
      <c r="B361" s="167"/>
      <c r="C361" s="168"/>
      <c r="D361" s="169"/>
    </row>
    <row r="362" spans="1:4" ht="12.75">
      <c r="A362" s="125" t="s">
        <v>364</v>
      </c>
      <c r="B362" s="132"/>
      <c r="C362" s="182"/>
      <c r="D362" s="183"/>
    </row>
    <row r="363" spans="1:4" ht="12.75">
      <c r="A363" s="89" t="s">
        <v>354</v>
      </c>
      <c r="B363" s="90">
        <v>702</v>
      </c>
      <c r="C363" s="132"/>
      <c r="D363" s="91" t="s">
        <v>837</v>
      </c>
    </row>
    <row r="364" spans="1:4" s="174" customFormat="1" ht="12.75">
      <c r="A364" s="170" t="s">
        <v>892</v>
      </c>
      <c r="B364" s="171"/>
      <c r="C364" s="172"/>
      <c r="D364" s="173"/>
    </row>
    <row r="365" spans="1:4" ht="12.75">
      <c r="A365" s="89" t="s">
        <v>355</v>
      </c>
      <c r="B365" s="90">
        <v>423</v>
      </c>
      <c r="C365" s="132"/>
      <c r="D365" s="91" t="s">
        <v>837</v>
      </c>
    </row>
    <row r="366" spans="1:4" ht="12.75">
      <c r="A366" s="89" t="s">
        <v>356</v>
      </c>
      <c r="B366" s="90">
        <v>1567</v>
      </c>
      <c r="C366" s="132"/>
      <c r="D366" s="91" t="s">
        <v>837</v>
      </c>
    </row>
    <row r="367" spans="1:4" ht="12.75">
      <c r="A367" s="89" t="s">
        <v>357</v>
      </c>
      <c r="B367" s="90">
        <v>489</v>
      </c>
      <c r="C367" s="132"/>
      <c r="D367" s="91" t="s">
        <v>837</v>
      </c>
    </row>
    <row r="368" spans="1:4" ht="12.75">
      <c r="A368" s="89" t="s">
        <v>358</v>
      </c>
      <c r="B368" s="90">
        <v>305</v>
      </c>
      <c r="C368" s="132"/>
      <c r="D368" s="91" t="s">
        <v>840</v>
      </c>
    </row>
    <row r="369" spans="1:4" ht="12.75">
      <c r="A369" s="89" t="s">
        <v>359</v>
      </c>
      <c r="B369" s="90">
        <v>882</v>
      </c>
      <c r="C369" s="132"/>
      <c r="D369" s="91" t="s">
        <v>837</v>
      </c>
    </row>
    <row r="370" spans="1:4" ht="12.75">
      <c r="A370" s="89" t="s">
        <v>360</v>
      </c>
      <c r="B370" s="90">
        <v>245</v>
      </c>
      <c r="C370" s="132"/>
      <c r="D370" s="91" t="s">
        <v>837</v>
      </c>
    </row>
    <row r="371" spans="1:4" ht="12.75">
      <c r="A371" s="89" t="s">
        <v>509</v>
      </c>
      <c r="B371" s="90">
        <v>660</v>
      </c>
      <c r="C371" s="132" t="s">
        <v>187</v>
      </c>
      <c r="D371" s="91" t="s">
        <v>769</v>
      </c>
    </row>
    <row r="372" spans="1:4" ht="12.75">
      <c r="A372" s="89" t="s">
        <v>361</v>
      </c>
      <c r="B372" s="90">
        <v>1018</v>
      </c>
      <c r="C372" s="132"/>
      <c r="D372" s="91" t="s">
        <v>837</v>
      </c>
    </row>
    <row r="373" spans="1:4" ht="12.75">
      <c r="A373" s="89" t="s">
        <v>362</v>
      </c>
      <c r="B373" s="90">
        <v>563</v>
      </c>
      <c r="C373" s="132"/>
      <c r="D373" s="91" t="s">
        <v>840</v>
      </c>
    </row>
    <row r="374" spans="1:4" ht="12.75">
      <c r="A374" s="89" t="s">
        <v>363</v>
      </c>
      <c r="B374" s="90">
        <v>804</v>
      </c>
      <c r="C374" s="132"/>
      <c r="D374" s="91" t="s">
        <v>770</v>
      </c>
    </row>
    <row r="375" spans="1:4" ht="12.75">
      <c r="A375" s="89" t="s">
        <v>430</v>
      </c>
      <c r="B375" s="90">
        <v>175</v>
      </c>
      <c r="C375" s="132" t="s">
        <v>187</v>
      </c>
      <c r="D375" s="91" t="s">
        <v>770</v>
      </c>
    </row>
    <row r="376" spans="1:4" ht="12.75">
      <c r="A376" s="89" t="s">
        <v>365</v>
      </c>
      <c r="B376" s="90">
        <v>625</v>
      </c>
      <c r="C376" s="132"/>
      <c r="D376" s="91" t="s">
        <v>840</v>
      </c>
    </row>
    <row r="377" spans="1:4" ht="12.75">
      <c r="A377" s="89" t="s">
        <v>366</v>
      </c>
      <c r="B377" s="90">
        <v>292</v>
      </c>
      <c r="C377" s="132"/>
      <c r="D377" s="91" t="s">
        <v>840</v>
      </c>
    </row>
    <row r="378" spans="1:5" ht="12.75">
      <c r="A378" s="89" t="s">
        <v>367</v>
      </c>
      <c r="B378" s="90">
        <v>643</v>
      </c>
      <c r="C378" s="132"/>
      <c r="D378" s="91" t="s">
        <v>840</v>
      </c>
      <c r="E378" s="31">
        <v>16</v>
      </c>
    </row>
    <row r="379" spans="1:4" s="104" customFormat="1" ht="12.75">
      <c r="A379" s="120"/>
      <c r="B379" s="121"/>
      <c r="C379" s="122"/>
      <c r="D379" s="135"/>
    </row>
    <row r="380" spans="1:2" ht="12.75">
      <c r="A380" s="123"/>
      <c r="B380" s="121"/>
    </row>
    <row r="381" spans="1:5" ht="12.75">
      <c r="A381" s="120" t="s">
        <v>61</v>
      </c>
      <c r="B381" s="141"/>
      <c r="C381" s="142">
        <f>$E$381</f>
        <v>317</v>
      </c>
      <c r="E381" s="31">
        <f>SUM(E1:E379)</f>
        <v>317</v>
      </c>
    </row>
    <row r="382" spans="1:3" ht="12.75">
      <c r="A382" s="143" t="s">
        <v>62</v>
      </c>
      <c r="B382" s="144"/>
      <c r="C382" s="157">
        <f>SUM(B2:B56,B58:B107,B110:B173,B176:B227,B229:B271,B273:B296,B298:B328,B330:B360,B363:B378)</f>
        <v>154849</v>
      </c>
    </row>
    <row r="383" spans="1:3" ht="12.75">
      <c r="A383" s="104"/>
      <c r="B383" s="145"/>
      <c r="C383" s="156"/>
    </row>
    <row r="384" spans="1:2" ht="12.75">
      <c r="A384" s="104"/>
      <c r="B384" s="145"/>
    </row>
    <row r="385" spans="1:2" ht="12.75">
      <c r="A385" s="104"/>
      <c r="B385" s="145"/>
    </row>
    <row r="386" spans="1:2" ht="12.75">
      <c r="A386" s="104"/>
      <c r="B386" s="145"/>
    </row>
    <row r="387" spans="1:2" ht="12.75">
      <c r="A387" s="104"/>
      <c r="B387" s="145"/>
    </row>
    <row r="388" spans="1:2" ht="12.75">
      <c r="A388" s="104"/>
      <c r="B388" s="145"/>
    </row>
    <row r="389" spans="1:2" ht="12.75">
      <c r="A389" s="104"/>
      <c r="B389" s="145"/>
    </row>
    <row r="390" spans="1:2" ht="12.75">
      <c r="A390" s="104"/>
      <c r="B390" s="145"/>
    </row>
    <row r="391" spans="1:2" ht="12.75">
      <c r="A391" s="104"/>
      <c r="B391" s="145"/>
    </row>
    <row r="392" spans="1:2" ht="12.75">
      <c r="A392" s="104"/>
      <c r="B392" s="145"/>
    </row>
    <row r="393" spans="1:2" ht="12.75">
      <c r="A393" s="104"/>
      <c r="B393" s="145"/>
    </row>
    <row r="394" spans="1:2" ht="12.75">
      <c r="A394" s="104"/>
      <c r="B394" s="145"/>
    </row>
    <row r="395" spans="1:2" ht="12.75">
      <c r="A395" s="104"/>
      <c r="B395" s="145"/>
    </row>
    <row r="396" spans="1:2" ht="12.75">
      <c r="A396" s="104"/>
      <c r="B396" s="145"/>
    </row>
    <row r="397" spans="1:2" ht="12.75">
      <c r="A397" s="104"/>
      <c r="B397" s="145"/>
    </row>
    <row r="398" spans="1:2" ht="12.75">
      <c r="A398" s="104"/>
      <c r="B398" s="145"/>
    </row>
    <row r="399" spans="1:2" ht="12.75">
      <c r="A399" s="104"/>
      <c r="B399" s="145"/>
    </row>
    <row r="400" spans="1:2" ht="12.75">
      <c r="A400" s="104"/>
      <c r="B400" s="145"/>
    </row>
    <row r="401" spans="1:2" ht="12.75">
      <c r="A401" s="104"/>
      <c r="B401" s="145"/>
    </row>
    <row r="402" spans="1:2" ht="12.75">
      <c r="A402" s="104"/>
      <c r="B402" s="145"/>
    </row>
    <row r="403" spans="1:2" ht="12.75">
      <c r="A403" s="104"/>
      <c r="B403" s="145"/>
    </row>
    <row r="404" spans="1:2" ht="12.75">
      <c r="A404" s="104"/>
      <c r="B404" s="145"/>
    </row>
    <row r="405" spans="1:2" ht="12.75">
      <c r="A405" s="104"/>
      <c r="B405" s="145"/>
    </row>
    <row r="406" spans="1:2" ht="12.75">
      <c r="A406" s="104"/>
      <c r="B406" s="145"/>
    </row>
    <row r="407" spans="1:2" ht="12.75">
      <c r="A407" s="104"/>
      <c r="B407" s="145"/>
    </row>
    <row r="408" spans="1:2" ht="12.75">
      <c r="A408" s="104"/>
      <c r="B408" s="145"/>
    </row>
    <row r="409" spans="1:2" ht="12.75">
      <c r="A409" s="104"/>
      <c r="B409" s="145"/>
    </row>
    <row r="410" spans="1:2" ht="12.75">
      <c r="A410" s="104"/>
      <c r="B410" s="145"/>
    </row>
    <row r="411" spans="1:2" ht="12.75">
      <c r="A411" s="104"/>
      <c r="B411" s="145"/>
    </row>
    <row r="412" spans="1:2" ht="12.75">
      <c r="A412" s="104"/>
      <c r="B412" s="145"/>
    </row>
    <row r="413" spans="1:2" ht="12.75">
      <c r="A413" s="104"/>
      <c r="B413" s="145"/>
    </row>
    <row r="414" spans="1:2" ht="12.75">
      <c r="A414" s="104"/>
      <c r="B414" s="145"/>
    </row>
    <row r="415" spans="1:2" ht="12.75">
      <c r="A415" s="104"/>
      <c r="B415" s="145"/>
    </row>
    <row r="416" spans="1:2" ht="12.75">
      <c r="A416" s="104"/>
      <c r="B416" s="145"/>
    </row>
    <row r="417" spans="1:2" ht="12.75">
      <c r="A417" s="104"/>
      <c r="B417" s="145"/>
    </row>
    <row r="418" spans="1:2" ht="12.75">
      <c r="A418" s="104"/>
      <c r="B418" s="145"/>
    </row>
    <row r="419" spans="1:2" ht="12.75">
      <c r="A419" s="104"/>
      <c r="B419" s="145"/>
    </row>
    <row r="420" spans="1:2" ht="12.75">
      <c r="A420" s="104"/>
      <c r="B420" s="145"/>
    </row>
    <row r="421" spans="1:2" ht="12.75">
      <c r="A421" s="104"/>
      <c r="B421" s="145"/>
    </row>
    <row r="422" spans="1:2" ht="12.75">
      <c r="A422" s="104"/>
      <c r="B422" s="145"/>
    </row>
    <row r="423" spans="1:2" ht="12.75">
      <c r="A423" s="104"/>
      <c r="B423" s="145"/>
    </row>
    <row r="424" spans="1:2" ht="12.75">
      <c r="A424" s="104"/>
      <c r="B424" s="145"/>
    </row>
    <row r="425" spans="1:2" ht="12.75">
      <c r="A425" s="104"/>
      <c r="B425" s="145"/>
    </row>
    <row r="426" spans="1:2" ht="12.75">
      <c r="A426" s="104"/>
      <c r="B426" s="145"/>
    </row>
    <row r="427" spans="1:2" ht="12.75">
      <c r="A427" s="104"/>
      <c r="B427" s="145"/>
    </row>
    <row r="428" spans="1:2" ht="12.75">
      <c r="A428" s="104"/>
      <c r="B428" s="145"/>
    </row>
    <row r="429" spans="1:2" ht="12.75">
      <c r="A429" s="104"/>
      <c r="B429" s="145"/>
    </row>
    <row r="430" spans="1:2" ht="12.75">
      <c r="A430" s="104"/>
      <c r="B430" s="145"/>
    </row>
    <row r="431" spans="1:2" ht="12.75">
      <c r="A431" s="104"/>
      <c r="B431" s="145"/>
    </row>
    <row r="432" spans="1:2" ht="12.75">
      <c r="A432" s="104"/>
      <c r="B432" s="145"/>
    </row>
    <row r="433" spans="1:2" ht="12.75">
      <c r="A433" s="104"/>
      <c r="B433" s="145"/>
    </row>
    <row r="434" spans="1:2" ht="12.75">
      <c r="A434" s="104"/>
      <c r="B434" s="145"/>
    </row>
    <row r="435" spans="1:2" ht="12.75">
      <c r="A435" s="104"/>
      <c r="B435" s="145"/>
    </row>
    <row r="436" spans="1:2" ht="12.75">
      <c r="A436" s="104"/>
      <c r="B436" s="145"/>
    </row>
    <row r="437" spans="1:2" ht="12.75">
      <c r="A437" s="104"/>
      <c r="B437" s="145"/>
    </row>
    <row r="438" spans="1:2" ht="12.75">
      <c r="A438" s="104"/>
      <c r="B438" s="145"/>
    </row>
    <row r="439" spans="1:2" ht="12.75">
      <c r="A439" s="104"/>
      <c r="B439" s="145"/>
    </row>
    <row r="440" spans="1:2" ht="12.75">
      <c r="A440" s="104"/>
      <c r="B440" s="145"/>
    </row>
    <row r="441" spans="1:2" ht="12.75">
      <c r="A441" s="104"/>
      <c r="B441" s="145"/>
    </row>
    <row r="442" spans="1:2" ht="12.75">
      <c r="A442" s="104"/>
      <c r="B442" s="145"/>
    </row>
    <row r="443" spans="1:2" ht="12.75">
      <c r="A443" s="104"/>
      <c r="B443" s="145"/>
    </row>
    <row r="444" spans="1:2" ht="12.75">
      <c r="A444" s="104"/>
      <c r="B444" s="145"/>
    </row>
    <row r="445" spans="1:2" ht="12.75">
      <c r="A445" s="104"/>
      <c r="B445" s="145"/>
    </row>
    <row r="446" spans="1:2" ht="12.75">
      <c r="A446" s="104"/>
      <c r="B446" s="145"/>
    </row>
    <row r="447" spans="1:2" ht="12.75">
      <c r="A447" s="104"/>
      <c r="B447" s="145"/>
    </row>
    <row r="448" spans="1:2" ht="12.75">
      <c r="A448" s="104"/>
      <c r="B448" s="145"/>
    </row>
    <row r="449" spans="1:2" ht="12.75">
      <c r="A449" s="104"/>
      <c r="B449" s="145"/>
    </row>
    <row r="450" spans="1:2" ht="12.75">
      <c r="A450" s="104"/>
      <c r="B450" s="145"/>
    </row>
    <row r="451" spans="1:2" ht="12.75">
      <c r="A451" s="104"/>
      <c r="B451" s="145"/>
    </row>
    <row r="452" spans="1:2" ht="12.75">
      <c r="A452" s="104"/>
      <c r="B452" s="145"/>
    </row>
    <row r="453" spans="1:2" ht="12.75">
      <c r="A453" s="104"/>
      <c r="B453" s="145"/>
    </row>
    <row r="454" spans="1:2" ht="12.75">
      <c r="A454" s="104"/>
      <c r="B454" s="145"/>
    </row>
    <row r="455" spans="1:2" ht="12.75">
      <c r="A455" s="104"/>
      <c r="B455" s="145"/>
    </row>
    <row r="456" spans="1:2" ht="12.75">
      <c r="A456" s="104"/>
      <c r="B456" s="145"/>
    </row>
    <row r="457" spans="1:2" ht="12.75">
      <c r="A457" s="104"/>
      <c r="B457" s="145"/>
    </row>
    <row r="458" spans="1:2" ht="12.75">
      <c r="A458" s="104"/>
      <c r="B458" s="145"/>
    </row>
    <row r="459" spans="1:2" ht="12.75">
      <c r="A459" s="104"/>
      <c r="B459" s="145"/>
    </row>
    <row r="460" spans="1:2" ht="12.75">
      <c r="A460" s="104"/>
      <c r="B460" s="145"/>
    </row>
    <row r="461" spans="1:2" ht="12.75">
      <c r="A461" s="104"/>
      <c r="B461" s="145"/>
    </row>
    <row r="462" spans="1:2" ht="12.75">
      <c r="A462" s="104"/>
      <c r="B462" s="145"/>
    </row>
    <row r="463" spans="1:2" ht="12.75">
      <c r="A463" s="104"/>
      <c r="B463" s="145"/>
    </row>
    <row r="464" spans="1:2" ht="12.75">
      <c r="A464" s="104"/>
      <c r="B464" s="145"/>
    </row>
    <row r="465" spans="1:2" ht="12.75">
      <c r="A465" s="104"/>
      <c r="B465" s="145"/>
    </row>
    <row r="466" spans="1:2" ht="12.75">
      <c r="A466" s="104"/>
      <c r="B466" s="145"/>
    </row>
    <row r="467" spans="1:2" ht="12.75">
      <c r="A467" s="104"/>
      <c r="B467" s="145"/>
    </row>
    <row r="468" spans="1:2" ht="12.75">
      <c r="A468" s="104"/>
      <c r="B468" s="145"/>
    </row>
    <row r="469" spans="1:2" ht="12.75">
      <c r="A469" s="104"/>
      <c r="B469" s="145"/>
    </row>
    <row r="470" spans="1:2" ht="12.75">
      <c r="A470" s="104"/>
      <c r="B470" s="145"/>
    </row>
    <row r="471" spans="1:2" ht="12.75">
      <c r="A471" s="104"/>
      <c r="B471" s="145"/>
    </row>
    <row r="472" spans="1:2" ht="12.75">
      <c r="A472" s="104"/>
      <c r="B472" s="145"/>
    </row>
    <row r="473" spans="1:2" ht="12.75">
      <c r="A473" s="104"/>
      <c r="B473" s="145"/>
    </row>
    <row r="474" spans="1:2" ht="12.75">
      <c r="A474" s="104"/>
      <c r="B474" s="145"/>
    </row>
  </sheetData>
  <mergeCells count="16">
    <mergeCell ref="C1:D1"/>
    <mergeCell ref="C28:D28"/>
    <mergeCell ref="C57:D57"/>
    <mergeCell ref="C109:D109"/>
    <mergeCell ref="D52:D53"/>
    <mergeCell ref="D29:D32"/>
    <mergeCell ref="D38:D39"/>
    <mergeCell ref="D47:D49"/>
    <mergeCell ref="C138:D138"/>
    <mergeCell ref="C175:D175"/>
    <mergeCell ref="C228:D228"/>
    <mergeCell ref="D249:D250"/>
    <mergeCell ref="C255:D255"/>
    <mergeCell ref="C272:D272"/>
    <mergeCell ref="C362:D362"/>
    <mergeCell ref="C329:D329"/>
  </mergeCells>
  <printOptions/>
  <pageMargins left="0.7874015748031497" right="0.3937007874015748" top="1.07" bottom="0.7874015748031497" header="0.5118110236220472" footer="0.5118110236220472"/>
  <pageSetup horizontalDpi="600" verticalDpi="600" orientation="portrait" paperSize="9" scale="84" r:id="rId1"/>
  <headerFooter alignWithMargins="0">
    <oddHeader>&amp;L&amp;"Arial Narrow,Tučné"Návrh na riešenie obcí bez verejného vodovodu
9. Východoslovenská vodárenská spoločnosť, a. s.</oddHeader>
    <oddFooter>&amp;CStránka &amp;P z &amp;N</oddFooter>
  </headerFooter>
  <rowBreaks count="6" manualBreakCount="6">
    <brk id="56" max="255" man="1"/>
    <brk id="108" max="255" man="1"/>
    <brk id="174" max="255" man="1"/>
    <brk id="227" max="3" man="1"/>
    <brk id="271" max="255" man="1"/>
    <brk id="328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E60"/>
  <sheetViews>
    <sheetView view="pageBreakPreview" zoomScaleSheetLayoutView="100" workbookViewId="0" topLeftCell="A37">
      <selection activeCell="A1" sqref="A1"/>
    </sheetView>
  </sheetViews>
  <sheetFormatPr defaultColWidth="8.796875" defaultRowHeight="14.25"/>
  <cols>
    <col min="1" max="1" width="22.19921875" style="25" customWidth="1"/>
    <col min="2" max="2" width="9.8984375" style="67" customWidth="1"/>
    <col min="3" max="3" width="15.59765625" style="65" customWidth="1"/>
    <col min="4" max="4" width="50.09765625" style="3" customWidth="1"/>
    <col min="5" max="16384" width="9" style="2" customWidth="1"/>
  </cols>
  <sheetData>
    <row r="1" spans="1:4" s="77" customFormat="1" ht="25.5">
      <c r="A1" s="79" t="s">
        <v>33</v>
      </c>
      <c r="B1" s="78" t="s">
        <v>380</v>
      </c>
      <c r="C1" s="178" t="s">
        <v>381</v>
      </c>
      <c r="D1" s="179"/>
    </row>
    <row r="2" spans="1:4" ht="12.75">
      <c r="A2" s="59" t="s">
        <v>34</v>
      </c>
      <c r="B2" s="61">
        <v>1556</v>
      </c>
      <c r="C2" s="6"/>
      <c r="D2" s="9"/>
    </row>
    <row r="3" spans="1:4" ht="12.75">
      <c r="A3" s="59" t="s">
        <v>35</v>
      </c>
      <c r="B3" s="61">
        <v>125</v>
      </c>
      <c r="C3" s="6"/>
      <c r="D3" s="9"/>
    </row>
    <row r="4" spans="1:4" ht="12.75">
      <c r="A4" s="59" t="s">
        <v>36</v>
      </c>
      <c r="B4" s="61">
        <v>319</v>
      </c>
      <c r="C4" s="6"/>
      <c r="D4" s="88" t="s">
        <v>827</v>
      </c>
    </row>
    <row r="5" spans="1:4" ht="12.75">
      <c r="A5" s="59" t="s">
        <v>37</v>
      </c>
      <c r="B5" s="61">
        <v>1850</v>
      </c>
      <c r="C5" s="6"/>
      <c r="D5" s="88" t="s">
        <v>827</v>
      </c>
    </row>
    <row r="6" spans="1:4" ht="12.75">
      <c r="A6" s="59" t="s">
        <v>38</v>
      </c>
      <c r="B6" s="61">
        <v>163</v>
      </c>
      <c r="C6" s="6"/>
      <c r="D6" s="9"/>
    </row>
    <row r="7" spans="1:5" ht="12.75">
      <c r="A7" s="59" t="s">
        <v>39</v>
      </c>
      <c r="B7" s="61">
        <v>600</v>
      </c>
      <c r="C7" s="6" t="s">
        <v>187</v>
      </c>
      <c r="D7" s="9" t="s">
        <v>773</v>
      </c>
      <c r="E7" s="2">
        <v>6</v>
      </c>
    </row>
    <row r="8" spans="1:4" ht="12.75">
      <c r="A8" s="109"/>
      <c r="B8" s="111"/>
      <c r="C8" s="110"/>
      <c r="D8" s="19"/>
    </row>
    <row r="9" spans="1:4" ht="12.75">
      <c r="A9" s="58" t="s">
        <v>2</v>
      </c>
      <c r="B9" s="64"/>
      <c r="C9" s="81"/>
      <c r="D9" s="37"/>
    </row>
    <row r="10" spans="1:4" ht="25.5">
      <c r="A10" s="59" t="s">
        <v>761</v>
      </c>
      <c r="B10" s="61">
        <v>350</v>
      </c>
      <c r="C10" s="6"/>
      <c r="D10" s="9" t="s">
        <v>828</v>
      </c>
    </row>
    <row r="11" spans="1:4" ht="12.75">
      <c r="A11" s="59" t="s">
        <v>762</v>
      </c>
      <c r="B11" s="61">
        <v>46</v>
      </c>
      <c r="C11" s="6"/>
      <c r="D11" s="9"/>
    </row>
    <row r="12" spans="1:4" ht="12.75">
      <c r="A12" s="59" t="s">
        <v>0</v>
      </c>
      <c r="B12" s="61">
        <v>113</v>
      </c>
      <c r="C12" s="6"/>
      <c r="D12" s="88" t="s">
        <v>829</v>
      </c>
    </row>
    <row r="13" spans="1:4" ht="12.75">
      <c r="A13" s="59" t="s">
        <v>1</v>
      </c>
      <c r="B13" s="61">
        <v>758</v>
      </c>
      <c r="C13" s="6"/>
      <c r="D13" s="9" t="s">
        <v>829</v>
      </c>
    </row>
    <row r="14" spans="1:4" ht="12.75">
      <c r="A14" s="59" t="s">
        <v>3</v>
      </c>
      <c r="B14" s="61">
        <v>77</v>
      </c>
      <c r="C14" s="6"/>
      <c r="D14" s="95" t="s">
        <v>834</v>
      </c>
    </row>
    <row r="15" spans="1:4" ht="38.25">
      <c r="A15" s="59" t="s">
        <v>4</v>
      </c>
      <c r="B15" s="61">
        <v>186</v>
      </c>
      <c r="C15" s="6"/>
      <c r="D15" s="9" t="s">
        <v>838</v>
      </c>
    </row>
    <row r="16" spans="1:4" ht="12.75">
      <c r="A16" s="59" t="s">
        <v>485</v>
      </c>
      <c r="B16" s="61">
        <v>1417</v>
      </c>
      <c r="C16" s="6"/>
      <c r="D16" s="88" t="s">
        <v>829</v>
      </c>
    </row>
    <row r="17" spans="1:4" ht="12.75">
      <c r="A17" s="59" t="s">
        <v>5</v>
      </c>
      <c r="B17" s="61">
        <v>381</v>
      </c>
      <c r="C17" s="6"/>
      <c r="D17" s="9"/>
    </row>
    <row r="18" spans="1:4" ht="12.75">
      <c r="A18" s="59" t="s">
        <v>6</v>
      </c>
      <c r="B18" s="61">
        <v>437</v>
      </c>
      <c r="C18" s="6"/>
      <c r="D18" s="9"/>
    </row>
    <row r="19" spans="1:4" ht="12.75">
      <c r="A19" s="59" t="s">
        <v>7</v>
      </c>
      <c r="B19" s="61">
        <v>248</v>
      </c>
      <c r="C19" s="6"/>
      <c r="D19" s="9"/>
    </row>
    <row r="20" spans="1:4" ht="12.75">
      <c r="A20" s="59" t="s">
        <v>8</v>
      </c>
      <c r="B20" s="61">
        <v>823</v>
      </c>
      <c r="C20" s="6"/>
      <c r="D20" s="88" t="s">
        <v>829</v>
      </c>
    </row>
    <row r="21" spans="1:5" ht="12.75">
      <c r="A21" s="59" t="s">
        <v>378</v>
      </c>
      <c r="B21" s="61">
        <v>93</v>
      </c>
      <c r="C21" s="6"/>
      <c r="D21" s="9"/>
      <c r="E21" s="2">
        <v>12</v>
      </c>
    </row>
    <row r="22" spans="1:4" ht="12.75">
      <c r="A22" s="16"/>
      <c r="B22" s="111"/>
      <c r="C22" s="110"/>
      <c r="D22" s="19"/>
    </row>
    <row r="23" spans="1:4" ht="12.75">
      <c r="A23" s="80" t="s">
        <v>14</v>
      </c>
      <c r="B23" s="64"/>
      <c r="C23" s="81"/>
      <c r="D23" s="37"/>
    </row>
    <row r="24" spans="1:4" ht="12.75">
      <c r="A24" s="59" t="s">
        <v>9</v>
      </c>
      <c r="B24" s="61">
        <v>270</v>
      </c>
      <c r="C24" s="6" t="s">
        <v>187</v>
      </c>
      <c r="D24" s="9"/>
    </row>
    <row r="25" spans="1:4" ht="38.25">
      <c r="A25" s="59" t="s">
        <v>10</v>
      </c>
      <c r="B25" s="61">
        <v>881</v>
      </c>
      <c r="C25" s="6"/>
      <c r="D25" s="9" t="s">
        <v>830</v>
      </c>
    </row>
    <row r="26" spans="1:4" ht="12.75">
      <c r="A26" s="59" t="s">
        <v>11</v>
      </c>
      <c r="B26" s="61">
        <v>70</v>
      </c>
      <c r="C26" s="6"/>
      <c r="D26" s="9"/>
    </row>
    <row r="27" spans="1:4" ht="25.5">
      <c r="A27" s="59" t="s">
        <v>12</v>
      </c>
      <c r="B27" s="61">
        <v>564</v>
      </c>
      <c r="C27" s="6" t="s">
        <v>187</v>
      </c>
      <c r="D27" s="9" t="s">
        <v>831</v>
      </c>
    </row>
    <row r="28" spans="1:4" ht="12.75">
      <c r="A28" s="59" t="s">
        <v>13</v>
      </c>
      <c r="B28" s="61">
        <v>118</v>
      </c>
      <c r="D28" s="9"/>
    </row>
    <row r="29" spans="1:4" ht="25.5">
      <c r="A29" s="59" t="s">
        <v>16</v>
      </c>
      <c r="B29" s="61">
        <v>356</v>
      </c>
      <c r="C29" s="6"/>
      <c r="D29" s="9" t="s">
        <v>831</v>
      </c>
    </row>
    <row r="30" spans="1:4" ht="12.75">
      <c r="A30" s="59" t="s">
        <v>17</v>
      </c>
      <c r="B30" s="61">
        <v>190</v>
      </c>
      <c r="C30" s="6"/>
      <c r="D30" s="88" t="s">
        <v>827</v>
      </c>
    </row>
    <row r="31" spans="1:5" ht="12.75">
      <c r="A31" s="118" t="s">
        <v>18</v>
      </c>
      <c r="B31" s="119">
        <v>128</v>
      </c>
      <c r="C31" s="108" t="s">
        <v>187</v>
      </c>
      <c r="D31" s="88" t="s">
        <v>773</v>
      </c>
      <c r="E31" s="2">
        <v>8</v>
      </c>
    </row>
    <row r="32" spans="1:4" ht="12.75">
      <c r="A32" s="109"/>
      <c r="B32" s="111"/>
      <c r="C32" s="110"/>
      <c r="D32" s="19"/>
    </row>
    <row r="33" spans="1:4" ht="12.75">
      <c r="A33" s="80" t="s">
        <v>271</v>
      </c>
      <c r="B33" s="64"/>
      <c r="C33" s="81"/>
      <c r="D33" s="37"/>
    </row>
    <row r="34" spans="1:5" ht="12.75">
      <c r="A34" s="118" t="s">
        <v>19</v>
      </c>
      <c r="B34" s="119">
        <v>897</v>
      </c>
      <c r="C34" s="108" t="s">
        <v>187</v>
      </c>
      <c r="D34" s="88" t="s">
        <v>827</v>
      </c>
      <c r="E34" s="2">
        <v>1</v>
      </c>
    </row>
    <row r="35" spans="1:4" ht="12.75">
      <c r="A35" s="16"/>
      <c r="B35" s="111"/>
      <c r="C35" s="110"/>
      <c r="D35" s="19"/>
    </row>
    <row r="36" spans="1:4" ht="12.75">
      <c r="A36" s="80" t="s">
        <v>48</v>
      </c>
      <c r="B36" s="64"/>
      <c r="C36" s="81"/>
      <c r="D36" s="37"/>
    </row>
    <row r="37" spans="1:4" ht="38.25">
      <c r="A37" s="59" t="s">
        <v>40</v>
      </c>
      <c r="B37" s="61">
        <v>629</v>
      </c>
      <c r="C37" s="6" t="s">
        <v>187</v>
      </c>
      <c r="D37" s="9" t="s">
        <v>832</v>
      </c>
    </row>
    <row r="38" spans="1:4" ht="38.25">
      <c r="A38" s="59" t="s">
        <v>41</v>
      </c>
      <c r="B38" s="61">
        <v>2523</v>
      </c>
      <c r="C38" s="6" t="s">
        <v>187</v>
      </c>
      <c r="D38" s="9" t="s">
        <v>832</v>
      </c>
    </row>
    <row r="39" spans="1:4" ht="12.75">
      <c r="A39" s="59" t="s">
        <v>42</v>
      </c>
      <c r="B39" s="61">
        <v>198</v>
      </c>
      <c r="C39" s="6"/>
      <c r="D39" s="88" t="s">
        <v>827</v>
      </c>
    </row>
    <row r="40" spans="1:4" ht="12.75">
      <c r="A40" s="59" t="s">
        <v>43</v>
      </c>
      <c r="B40" s="61">
        <v>423</v>
      </c>
      <c r="C40" s="6" t="s">
        <v>187</v>
      </c>
      <c r="D40" s="9" t="s">
        <v>773</v>
      </c>
    </row>
    <row r="41" spans="1:4" ht="25.5">
      <c r="A41" s="59" t="s">
        <v>44</v>
      </c>
      <c r="B41" s="61">
        <v>583</v>
      </c>
      <c r="C41" s="6" t="s">
        <v>187</v>
      </c>
      <c r="D41" s="9" t="s">
        <v>833</v>
      </c>
    </row>
    <row r="42" spans="1:4" ht="12.75">
      <c r="A42" s="59" t="s">
        <v>45</v>
      </c>
      <c r="B42" s="61">
        <v>872</v>
      </c>
      <c r="C42" s="6" t="s">
        <v>187</v>
      </c>
      <c r="D42" s="9" t="s">
        <v>774</v>
      </c>
    </row>
    <row r="43" spans="1:5" ht="12.75">
      <c r="A43" s="59" t="s">
        <v>46</v>
      </c>
      <c r="B43" s="61">
        <v>973</v>
      </c>
      <c r="C43" s="6" t="s">
        <v>187</v>
      </c>
      <c r="D43" s="9"/>
      <c r="E43" s="2">
        <v>7</v>
      </c>
    </row>
    <row r="44" spans="1:4" s="104" customFormat="1" ht="12.75">
      <c r="A44" s="107"/>
      <c r="B44" s="68"/>
      <c r="C44" s="106"/>
      <c r="D44" s="69"/>
    </row>
    <row r="45" spans="1:4" ht="25.5">
      <c r="A45" s="105" t="s">
        <v>30</v>
      </c>
      <c r="B45" s="55" t="s">
        <v>380</v>
      </c>
      <c r="C45" s="175" t="s">
        <v>381</v>
      </c>
      <c r="D45" s="176"/>
    </row>
    <row r="46" spans="1:4" ht="12.75">
      <c r="A46" s="59" t="s">
        <v>21</v>
      </c>
      <c r="B46" s="61">
        <v>279</v>
      </c>
      <c r="C46" s="6" t="s">
        <v>187</v>
      </c>
      <c r="D46" s="9"/>
    </row>
    <row r="47" spans="1:4" ht="12.75">
      <c r="A47" s="59" t="s">
        <v>20</v>
      </c>
      <c r="B47" s="61">
        <v>1118</v>
      </c>
      <c r="C47" s="6" t="s">
        <v>187</v>
      </c>
      <c r="D47" s="9"/>
    </row>
    <row r="48" spans="1:4" ht="12.75">
      <c r="A48" s="59" t="s">
        <v>22</v>
      </c>
      <c r="B48" s="61">
        <v>683</v>
      </c>
      <c r="C48" s="6"/>
      <c r="D48" s="88" t="s">
        <v>829</v>
      </c>
    </row>
    <row r="49" spans="1:4" ht="12.75">
      <c r="A49" s="59" t="s">
        <v>23</v>
      </c>
      <c r="B49" s="61">
        <v>231</v>
      </c>
      <c r="C49" s="6"/>
      <c r="D49" s="9"/>
    </row>
    <row r="50" spans="1:4" ht="12.75">
      <c r="A50" s="59" t="s">
        <v>24</v>
      </c>
      <c r="B50" s="61">
        <v>121</v>
      </c>
      <c r="C50" s="6"/>
      <c r="D50" s="9"/>
    </row>
    <row r="51" spans="1:4" ht="12.75">
      <c r="A51" s="59" t="s">
        <v>25</v>
      </c>
      <c r="B51" s="61">
        <v>162</v>
      </c>
      <c r="C51" s="6"/>
      <c r="D51" s="9"/>
    </row>
    <row r="52" spans="1:4" ht="12.75">
      <c r="A52" s="59" t="s">
        <v>26</v>
      </c>
      <c r="B52" s="61">
        <v>88</v>
      </c>
      <c r="C52" s="6"/>
      <c r="D52" s="9"/>
    </row>
    <row r="53" spans="1:4" ht="12.75">
      <c r="A53" s="59" t="s">
        <v>27</v>
      </c>
      <c r="B53" s="61">
        <v>635</v>
      </c>
      <c r="C53" s="6"/>
      <c r="D53" s="88" t="s">
        <v>829</v>
      </c>
    </row>
    <row r="54" spans="1:4" ht="12.75">
      <c r="A54" s="59" t="s">
        <v>28</v>
      </c>
      <c r="B54" s="61">
        <v>64</v>
      </c>
      <c r="C54" s="6"/>
      <c r="D54" s="9"/>
    </row>
    <row r="55" spans="1:4" ht="12.75">
      <c r="A55" s="59" t="s">
        <v>29</v>
      </c>
      <c r="B55" s="61">
        <v>226</v>
      </c>
      <c r="C55" s="6"/>
      <c r="D55" s="88" t="s">
        <v>829</v>
      </c>
    </row>
    <row r="56" spans="1:4" ht="12.75">
      <c r="A56" s="59" t="s">
        <v>31</v>
      </c>
      <c r="B56" s="61">
        <v>207</v>
      </c>
      <c r="C56" s="6"/>
      <c r="D56" s="9" t="s">
        <v>835</v>
      </c>
    </row>
    <row r="57" spans="1:5" ht="12.75">
      <c r="A57" s="59" t="s">
        <v>32</v>
      </c>
      <c r="B57" s="61">
        <v>300</v>
      </c>
      <c r="C57" s="6"/>
      <c r="D57" s="9"/>
      <c r="E57" s="2">
        <v>12</v>
      </c>
    </row>
    <row r="58" spans="1:4" s="104" customFormat="1" ht="12.75">
      <c r="A58" s="120"/>
      <c r="B58" s="121"/>
      <c r="C58" s="122"/>
      <c r="D58" s="123"/>
    </row>
    <row r="59" spans="1:5" ht="12.75">
      <c r="A59" s="27" t="s">
        <v>61</v>
      </c>
      <c r="B59" s="60"/>
      <c r="C59" s="47" t="s">
        <v>775</v>
      </c>
      <c r="E59" s="2">
        <f>SUM(E1:E58)</f>
        <v>46</v>
      </c>
    </row>
    <row r="60" spans="1:3" ht="12.75">
      <c r="A60" s="29" t="s">
        <v>62</v>
      </c>
      <c r="B60" s="62"/>
      <c r="C60" s="47">
        <f>SUM(B:B)</f>
        <v>23331</v>
      </c>
    </row>
  </sheetData>
  <mergeCells count="2">
    <mergeCell ref="C1:D1"/>
    <mergeCell ref="C45:D45"/>
  </mergeCells>
  <printOptions/>
  <pageMargins left="0.75" right="0.75" top="1" bottom="1" header="0.4921259845" footer="0.4921259845"/>
  <pageSetup horizontalDpi="600" verticalDpi="600" orientation="portrait" paperSize="9" scale="80" r:id="rId1"/>
  <headerFooter alignWithMargins="0">
    <oddHeader>&amp;L&amp;"Arial Narrow,Tučné"Návrh na riešenie obcí bez verejného vodovodu
10. Podtatranská vodárenská spoločnosť, a. s.&amp;"Arial CE,Normálne"
</oddHeader>
    <oddFooter>&amp;CStránka &amp;P z &amp;N</oddFooter>
  </headerFooter>
  <rowBreaks count="1" manualBreakCount="1">
    <brk id="4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Obce s vodovodom a obce bez vodovodu</dc:title>
  <dc:subject/>
  <dc:creator>Eva Rešetková</dc:creator>
  <cp:keywords/>
  <dc:description>Návrh na riešenie obcí bez VV</dc:description>
  <cp:lastModifiedBy>Resetkova</cp:lastModifiedBy>
  <cp:lastPrinted>2005-08-22T06:53:55Z</cp:lastPrinted>
  <dcterms:created xsi:type="dcterms:W3CDTF">2004-07-14T17:20:36Z</dcterms:created>
  <dcterms:modified xsi:type="dcterms:W3CDTF">2005-09-23T05:38:00Z</dcterms:modified>
  <cp:category/>
  <cp:version/>
  <cp:contentType/>
  <cp:contentStatus/>
</cp:coreProperties>
</file>