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<sst xmlns="http://schemas.openxmlformats.org/spreadsheetml/2006/main" count="58" uniqueCount="42">
  <si>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Programovacie obdobie 2004-2006 ( 2007, 2008 )</t>
  </si>
  <si>
    <t xml:space="preserve">Projekty nelimitovanej TA </t>
  </si>
  <si>
    <t>Alokácia</t>
  </si>
  <si>
    <t>Čerpanie</t>
  </si>
  <si>
    <t>Stav realizácie</t>
  </si>
  <si>
    <t>ukončený</t>
  </si>
  <si>
    <t>Refundácia platov za I.Q.2004</t>
  </si>
  <si>
    <t>Dátum schválenia projektu (ŽoNFP)</t>
  </si>
  <si>
    <t>Refundácia platov za IV.Q 2004</t>
  </si>
  <si>
    <t>Refundácia platov za  II.Q.2004</t>
  </si>
  <si>
    <t>Refundácia platov za III.Q 2004</t>
  </si>
  <si>
    <t>Refundácia platov za r. 2005</t>
  </si>
  <si>
    <t>Refundácia platov za r. 2006</t>
  </si>
  <si>
    <t>v realizácií</t>
  </si>
  <si>
    <t>Zhotovenie drobných propagačných predmetov s logom EU</t>
  </si>
  <si>
    <t>Štúdia rozvoja integrovanej dopravy        v Košiciach</t>
  </si>
  <si>
    <t>Zhotovenie propagačných brožúr k dopravným projektom fin. zo ŠF EÚ</t>
  </si>
  <si>
    <t>Nákup výpočtovej techniky II</t>
  </si>
  <si>
    <t>Regionálny plán dopravnej obslužnosti- pilotná štúdia</t>
  </si>
  <si>
    <t xml:space="preserve">Štúdia realizovateľnosti V.a VI. pan-európskeho koridoru </t>
  </si>
  <si>
    <t>Nákup výpočtovej techniky III</t>
  </si>
  <si>
    <t>Ex-ante hodnotenie OP Doprava v rámci Program. obdobia 2007-2013</t>
  </si>
  <si>
    <t xml:space="preserve">TA celkom </t>
  </si>
  <si>
    <t xml:space="preserve">nelimit. TA </t>
  </si>
  <si>
    <t>z toho :</t>
  </si>
  <si>
    <t>limit. TA</t>
  </si>
  <si>
    <t>Nelimitovaná TA celkom:</t>
  </si>
  <si>
    <t>Prezentácia projektov železničnej infraštruktúry financov. z fondov  EÚ</t>
  </si>
  <si>
    <t>Prezentácia projektov cestnej infraštruktúry financov. z fondov EÚ</t>
  </si>
  <si>
    <t>TA alokácia r. 2004 - 2006 spolu :</t>
  </si>
  <si>
    <t>disponibilný zostatok</t>
  </si>
  <si>
    <t>Nákup výpočtovej techniky I</t>
  </si>
  <si>
    <t>projektovo pokryté celkom:</t>
  </si>
  <si>
    <t>stav kontrahovania v %</t>
  </si>
  <si>
    <t>Stav k 30.11.2006</t>
  </si>
  <si>
    <t>Správa a riadenie terminálov inter-  modálnej prepravy v podmienkach PPP-štúdia</t>
  </si>
  <si>
    <t>údaje v Sk</t>
  </si>
  <si>
    <t>Tab.č.3</t>
  </si>
  <si>
    <t>OPZI Priorita 1 Dopravná infraštruktúra</t>
  </si>
  <si>
    <t>Prehľad čerpania prostriedkov TP štrukturálnych fondov -  podľa projektov</t>
  </si>
  <si>
    <t xml:space="preserve">Projekty limitovanej TP </t>
  </si>
  <si>
    <t>Limitovaná TP celkom :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</si>
</sst>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[$-41B]d\.\ mmmm\ yyyy"/>
    <numFmt numFmtId="166" formatCode="#,##0.0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4" fontId="1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SheetLayoutView="75" workbookViewId="0" topLeftCell="A22">
      <selection activeCell="F40" sqref="F40"/>
    </sheetView>
  </sheetViews>
  <sheetFormatPr defaultColWidth="9.140625" defaultRowHeight="12.75"/>
  <cols>
    <col min="3" max="3" width="15.57421875" style="0" customWidth="1"/>
    <col min="4" max="4" width="15.421875" style="0" customWidth="1"/>
    <col min="5" max="6" width="19.8515625" style="0" bestFit="1" customWidth="1"/>
    <col min="7" max="7" width="18.7109375" style="0" bestFit="1" customWidth="1"/>
  </cols>
  <sheetData>
    <row r="1" ht="12.75">
      <c r="A1" t="s">
        <v>37</v>
      </c>
    </row>
    <row r="2" spans="1:14" ht="15.75">
      <c r="A2" s="53" t="s">
        <v>39</v>
      </c>
      <c r="B2" s="53"/>
      <c r="C2" s="53"/>
      <c r="D2" s="53"/>
      <c r="E2" s="53"/>
      <c r="F2" s="53"/>
      <c r="G2" s="53"/>
      <c r="H2" s="1"/>
      <c r="I2" s="1"/>
      <c r="J2" s="1"/>
      <c r="K2" s="1"/>
      <c r="L2" s="1"/>
      <c r="M2" s="1"/>
      <c r="N2" s="1"/>
    </row>
    <row r="3" spans="1:14" ht="15.75">
      <c r="A3" s="58" t="s">
        <v>38</v>
      </c>
      <c r="B3" s="58"/>
      <c r="C3" s="58"/>
      <c r="D3" s="58"/>
      <c r="E3" s="58"/>
      <c r="F3" s="58"/>
      <c r="G3" s="58"/>
      <c r="H3" s="1"/>
      <c r="I3" s="1"/>
      <c r="J3" s="1"/>
      <c r="K3" s="1"/>
      <c r="L3" s="1"/>
      <c r="M3" s="1"/>
      <c r="N3" s="1"/>
    </row>
    <row r="4" spans="1:14" ht="15.75">
      <c r="A4" s="53" t="s">
        <v>0</v>
      </c>
      <c r="B4" s="53"/>
      <c r="C4" s="53"/>
      <c r="D4" s="53"/>
      <c r="E4" s="53"/>
      <c r="F4" s="53"/>
      <c r="G4" s="53"/>
      <c r="H4" s="1"/>
      <c r="I4" s="1"/>
      <c r="J4" s="1"/>
      <c r="K4" s="1"/>
      <c r="L4" s="1"/>
      <c r="M4" s="1"/>
      <c r="N4" s="1"/>
    </row>
    <row r="5" spans="1:14" ht="29.25" customHeight="1" thickBot="1">
      <c r="A5" s="1"/>
      <c r="B5" s="1"/>
      <c r="C5" s="1"/>
      <c r="D5" s="1"/>
      <c r="E5" s="1"/>
      <c r="F5" s="1"/>
      <c r="G5" s="28" t="s">
        <v>36</v>
      </c>
      <c r="H5" s="1"/>
      <c r="I5" s="1"/>
      <c r="J5" s="1"/>
      <c r="K5" s="1"/>
      <c r="L5" s="1"/>
      <c r="M5" s="1"/>
      <c r="N5" s="1"/>
    </row>
    <row r="6" spans="1:13" ht="60.75" thickBot="1">
      <c r="A6" s="54"/>
      <c r="B6" s="55"/>
      <c r="C6" s="55"/>
      <c r="D6" s="11" t="s">
        <v>7</v>
      </c>
      <c r="E6" s="12" t="s">
        <v>2</v>
      </c>
      <c r="F6" s="12" t="s">
        <v>3</v>
      </c>
      <c r="G6" s="11" t="s">
        <v>4</v>
      </c>
      <c r="H6" s="1"/>
      <c r="I6" s="1"/>
      <c r="J6" s="1"/>
      <c r="K6" s="1"/>
      <c r="L6" s="1"/>
      <c r="M6" s="1"/>
    </row>
    <row r="7" spans="1:13" ht="15.75">
      <c r="A7" s="15" t="s">
        <v>40</v>
      </c>
      <c r="B7" s="16"/>
      <c r="C7" s="16"/>
      <c r="D7" s="17"/>
      <c r="E7" s="18"/>
      <c r="F7" s="17"/>
      <c r="G7" s="40"/>
      <c r="H7" s="1"/>
      <c r="I7" s="1"/>
      <c r="J7" s="1"/>
      <c r="K7" s="1"/>
      <c r="L7" s="1"/>
      <c r="M7" s="1"/>
    </row>
    <row r="8" spans="1:13" ht="15">
      <c r="A8" s="19" t="s">
        <v>6</v>
      </c>
      <c r="B8" s="20"/>
      <c r="C8" s="20"/>
      <c r="D8" s="21">
        <v>38147</v>
      </c>
      <c r="E8" s="29">
        <v>2424460</v>
      </c>
      <c r="F8" s="29">
        <v>2424460</v>
      </c>
      <c r="G8" s="41" t="s">
        <v>5</v>
      </c>
      <c r="H8" s="1"/>
      <c r="I8" s="1"/>
      <c r="J8" s="1"/>
      <c r="K8" s="1"/>
      <c r="L8" s="1"/>
      <c r="M8" s="1"/>
    </row>
    <row r="9" spans="1:13" ht="15">
      <c r="A9" s="19" t="s">
        <v>9</v>
      </c>
      <c r="B9" s="20"/>
      <c r="C9" s="20"/>
      <c r="D9" s="21">
        <v>38226</v>
      </c>
      <c r="E9" s="29">
        <v>2439077</v>
      </c>
      <c r="F9" s="29">
        <v>2439077</v>
      </c>
      <c r="G9" s="41" t="s">
        <v>5</v>
      </c>
      <c r="H9" s="1"/>
      <c r="I9" s="1"/>
      <c r="J9" s="1"/>
      <c r="K9" s="1"/>
      <c r="L9" s="1"/>
      <c r="M9" s="1"/>
    </row>
    <row r="10" spans="1:13" ht="15">
      <c r="A10" s="19" t="s">
        <v>10</v>
      </c>
      <c r="B10" s="20"/>
      <c r="C10" s="20"/>
      <c r="D10" s="21">
        <v>38307</v>
      </c>
      <c r="E10" s="29">
        <v>2691232</v>
      </c>
      <c r="F10" s="29">
        <v>2691232</v>
      </c>
      <c r="G10" s="41" t="s">
        <v>5</v>
      </c>
      <c r="H10" s="1"/>
      <c r="I10" s="1"/>
      <c r="J10" s="1"/>
      <c r="K10" s="1"/>
      <c r="L10" s="1"/>
      <c r="M10" s="1"/>
    </row>
    <row r="11" spans="1:13" ht="15">
      <c r="A11" s="19" t="s">
        <v>8</v>
      </c>
      <c r="B11" s="20"/>
      <c r="C11" s="20"/>
      <c r="D11" s="21">
        <v>38496</v>
      </c>
      <c r="E11" s="29">
        <v>2850494.2</v>
      </c>
      <c r="F11" s="29">
        <v>2850494.2</v>
      </c>
      <c r="G11" s="41" t="s">
        <v>5</v>
      </c>
      <c r="H11" s="1"/>
      <c r="I11" s="1"/>
      <c r="J11" s="1"/>
      <c r="K11" s="1"/>
      <c r="L11" s="1"/>
      <c r="M11" s="1"/>
    </row>
    <row r="12" spans="1:13" ht="15">
      <c r="A12" s="19" t="s">
        <v>11</v>
      </c>
      <c r="B12" s="20"/>
      <c r="C12" s="20"/>
      <c r="D12" s="21">
        <v>38540</v>
      </c>
      <c r="E12" s="29">
        <v>12000000</v>
      </c>
      <c r="F12" s="29">
        <v>9199513.7</v>
      </c>
      <c r="G12" s="41" t="s">
        <v>5</v>
      </c>
      <c r="H12" s="1"/>
      <c r="I12" s="1"/>
      <c r="J12" s="1"/>
      <c r="K12" s="1"/>
      <c r="L12" s="1"/>
      <c r="M12" s="1"/>
    </row>
    <row r="13" spans="1:13" ht="15">
      <c r="A13" s="19" t="s">
        <v>12</v>
      </c>
      <c r="B13" s="20"/>
      <c r="C13" s="20"/>
      <c r="D13" s="21">
        <v>38852</v>
      </c>
      <c r="E13" s="29">
        <v>13200000</v>
      </c>
      <c r="F13" s="29">
        <v>5011190.1</v>
      </c>
      <c r="G13" s="41" t="s">
        <v>13</v>
      </c>
      <c r="H13" s="1"/>
      <c r="I13" s="1"/>
      <c r="J13" s="1"/>
      <c r="K13" s="1"/>
      <c r="L13" s="1"/>
      <c r="M13" s="1"/>
    </row>
    <row r="14" spans="1:13" ht="16.5" thickBot="1">
      <c r="A14" s="22" t="s">
        <v>41</v>
      </c>
      <c r="B14" s="23"/>
      <c r="C14" s="23"/>
      <c r="D14" s="23"/>
      <c r="E14" s="30">
        <f>SUM(E8:E13)</f>
        <v>35605263.2</v>
      </c>
      <c r="F14" s="30">
        <f>SUM(F8:F13)</f>
        <v>24615967</v>
      </c>
      <c r="G14" s="23"/>
      <c r="H14" s="1"/>
      <c r="I14" s="1"/>
      <c r="J14" s="1"/>
      <c r="K14" s="1"/>
      <c r="L14" s="1"/>
      <c r="M14" s="1"/>
    </row>
    <row r="15" spans="1:13" ht="16.5" thickBot="1">
      <c r="A15" s="9"/>
      <c r="B15" s="6"/>
      <c r="C15" s="6"/>
      <c r="D15" s="6"/>
      <c r="E15" s="7"/>
      <c r="F15" s="7"/>
      <c r="G15" s="6"/>
      <c r="H15" s="1"/>
      <c r="I15" s="1"/>
      <c r="J15" s="1"/>
      <c r="K15" s="1"/>
      <c r="L15" s="1"/>
      <c r="M15" s="1"/>
    </row>
    <row r="16" spans="1:13" ht="15.75">
      <c r="A16" s="15" t="s">
        <v>1</v>
      </c>
      <c r="B16" s="16"/>
      <c r="C16" s="16"/>
      <c r="D16" s="56"/>
      <c r="E16" s="57"/>
      <c r="F16" s="57"/>
      <c r="G16" s="57"/>
      <c r="H16" s="1"/>
      <c r="I16" s="1"/>
      <c r="J16" s="1"/>
      <c r="K16" s="1"/>
      <c r="L16" s="1"/>
      <c r="M16" s="1"/>
    </row>
    <row r="17" spans="1:13" ht="18.75" customHeight="1">
      <c r="A17" s="19" t="s">
        <v>31</v>
      </c>
      <c r="B17" s="20"/>
      <c r="C17" s="20"/>
      <c r="D17" s="21">
        <v>38540</v>
      </c>
      <c r="E17" s="31">
        <v>2280000</v>
      </c>
      <c r="F17" s="29">
        <v>1327445</v>
      </c>
      <c r="G17" s="41" t="s">
        <v>5</v>
      </c>
      <c r="H17" s="1"/>
      <c r="I17" s="1"/>
      <c r="J17" s="1"/>
      <c r="K17" s="1"/>
      <c r="L17" s="1"/>
      <c r="M17" s="1"/>
    </row>
    <row r="18" spans="1:13" ht="47.25" customHeight="1">
      <c r="A18" s="46" t="s">
        <v>14</v>
      </c>
      <c r="B18" s="47"/>
      <c r="C18" s="47"/>
      <c r="D18" s="21">
        <v>38540</v>
      </c>
      <c r="E18" s="31">
        <v>297000</v>
      </c>
      <c r="F18" s="29">
        <v>292448.5</v>
      </c>
      <c r="G18" s="41" t="s">
        <v>5</v>
      </c>
      <c r="H18" s="1"/>
      <c r="I18" s="1"/>
      <c r="J18" s="1"/>
      <c r="K18" s="1"/>
      <c r="L18" s="1"/>
      <c r="M18" s="1"/>
    </row>
    <row r="19" spans="1:13" ht="46.5" customHeight="1">
      <c r="A19" s="46" t="s">
        <v>27</v>
      </c>
      <c r="B19" s="47"/>
      <c r="C19" s="47"/>
      <c r="D19" s="21">
        <v>38540</v>
      </c>
      <c r="E19" s="31">
        <v>150000</v>
      </c>
      <c r="F19" s="29">
        <v>141758.7</v>
      </c>
      <c r="G19" s="41" t="s">
        <v>5</v>
      </c>
      <c r="H19" s="1"/>
      <c r="I19" s="1"/>
      <c r="J19" s="1"/>
      <c r="K19" s="1"/>
      <c r="L19" s="1"/>
      <c r="M19" s="1"/>
    </row>
    <row r="20" spans="1:13" ht="28.5" customHeight="1">
      <c r="A20" s="46" t="s">
        <v>15</v>
      </c>
      <c r="B20" s="47"/>
      <c r="C20" s="47"/>
      <c r="D20" s="21">
        <v>38343</v>
      </c>
      <c r="E20" s="31">
        <v>4500000</v>
      </c>
      <c r="F20" s="29">
        <v>3748500</v>
      </c>
      <c r="G20" s="41" t="s">
        <v>5</v>
      </c>
      <c r="H20" s="1"/>
      <c r="I20" s="1"/>
      <c r="J20" s="1"/>
      <c r="K20" s="1"/>
      <c r="L20" s="1"/>
      <c r="M20" s="1"/>
    </row>
    <row r="21" spans="1:13" ht="41.25" customHeight="1">
      <c r="A21" s="46" t="s">
        <v>16</v>
      </c>
      <c r="B21" s="47"/>
      <c r="C21" s="47"/>
      <c r="D21" s="21">
        <v>38540</v>
      </c>
      <c r="E21" s="31">
        <v>295000</v>
      </c>
      <c r="F21" s="29">
        <v>212000</v>
      </c>
      <c r="G21" s="41" t="s">
        <v>5</v>
      </c>
      <c r="H21" s="1"/>
      <c r="I21" s="1"/>
      <c r="J21" s="1"/>
      <c r="K21" s="1"/>
      <c r="L21" s="1"/>
      <c r="M21" s="1"/>
    </row>
    <row r="22" spans="1:13" ht="48" customHeight="1" thickBot="1">
      <c r="A22" s="61" t="s">
        <v>28</v>
      </c>
      <c r="B22" s="62"/>
      <c r="C22" s="62"/>
      <c r="D22" s="24">
        <v>38637</v>
      </c>
      <c r="E22" s="32">
        <v>170000</v>
      </c>
      <c r="F22" s="30">
        <v>140479.4</v>
      </c>
      <c r="G22" s="42" t="s">
        <v>5</v>
      </c>
      <c r="H22" s="1"/>
      <c r="I22" s="1"/>
      <c r="J22" s="1"/>
      <c r="K22" s="1"/>
      <c r="L22" s="1"/>
      <c r="M22" s="1"/>
    </row>
    <row r="23" spans="1:13" ht="18.75" customHeight="1">
      <c r="A23" s="44" t="s">
        <v>17</v>
      </c>
      <c r="B23" s="45"/>
      <c r="C23" s="45"/>
      <c r="D23" s="25">
        <v>38679</v>
      </c>
      <c r="E23" s="33">
        <v>656250</v>
      </c>
      <c r="F23" s="34">
        <v>656166</v>
      </c>
      <c r="G23" s="40" t="s">
        <v>5</v>
      </c>
      <c r="H23" s="1"/>
      <c r="I23" s="1"/>
      <c r="J23" s="1"/>
      <c r="K23" s="1"/>
      <c r="L23" s="1"/>
      <c r="M23" s="1"/>
    </row>
    <row r="24" spans="1:13" ht="30" customHeight="1">
      <c r="A24" s="46" t="s">
        <v>18</v>
      </c>
      <c r="B24" s="47"/>
      <c r="C24" s="47"/>
      <c r="D24" s="21">
        <v>38679</v>
      </c>
      <c r="E24" s="31">
        <v>10000000</v>
      </c>
      <c r="F24" s="29"/>
      <c r="G24" s="41" t="s">
        <v>13</v>
      </c>
      <c r="H24" s="1"/>
      <c r="I24" s="1"/>
      <c r="J24" s="1"/>
      <c r="K24" s="1"/>
      <c r="L24" s="1"/>
      <c r="M24" s="1"/>
    </row>
    <row r="25" spans="1:13" ht="30" customHeight="1">
      <c r="A25" s="46" t="s">
        <v>19</v>
      </c>
      <c r="B25" s="47"/>
      <c r="C25" s="47"/>
      <c r="D25" s="21">
        <v>38679</v>
      </c>
      <c r="E25" s="31">
        <v>15000000</v>
      </c>
      <c r="F25" s="29"/>
      <c r="G25" s="41" t="s">
        <v>13</v>
      </c>
      <c r="H25" s="1"/>
      <c r="I25" s="1"/>
      <c r="J25" s="1"/>
      <c r="K25" s="1"/>
      <c r="L25" s="1"/>
      <c r="M25" s="1"/>
    </row>
    <row r="26" spans="1:13" ht="18.75" customHeight="1">
      <c r="A26" s="46" t="s">
        <v>20</v>
      </c>
      <c r="B26" s="47"/>
      <c r="C26" s="47"/>
      <c r="D26" s="21">
        <v>38810</v>
      </c>
      <c r="E26" s="31">
        <v>1629000</v>
      </c>
      <c r="F26" s="29">
        <v>1524203.9</v>
      </c>
      <c r="G26" s="41" t="s">
        <v>5</v>
      </c>
      <c r="H26" s="1"/>
      <c r="I26" s="1"/>
      <c r="J26" s="1"/>
      <c r="K26" s="1"/>
      <c r="L26" s="1"/>
      <c r="M26" s="1"/>
    </row>
    <row r="27" spans="1:13" ht="43.5" customHeight="1">
      <c r="A27" s="46" t="s">
        <v>21</v>
      </c>
      <c r="B27" s="47"/>
      <c r="C27" s="47"/>
      <c r="D27" s="21">
        <v>38810</v>
      </c>
      <c r="E27" s="31">
        <v>1190000</v>
      </c>
      <c r="F27" s="29">
        <v>1190000</v>
      </c>
      <c r="G27" s="41" t="s">
        <v>5</v>
      </c>
      <c r="H27" s="1"/>
      <c r="I27" s="1"/>
      <c r="J27" s="1"/>
      <c r="K27" s="1"/>
      <c r="L27" s="1"/>
      <c r="M27" s="1"/>
    </row>
    <row r="28" spans="1:13" ht="51" customHeight="1" thickBot="1">
      <c r="A28" s="59" t="s">
        <v>35</v>
      </c>
      <c r="B28" s="60"/>
      <c r="C28" s="60"/>
      <c r="D28" s="26">
        <v>38852</v>
      </c>
      <c r="E28" s="35">
        <v>450000</v>
      </c>
      <c r="F28" s="36"/>
      <c r="G28" s="43" t="s">
        <v>13</v>
      </c>
      <c r="H28" s="1"/>
      <c r="I28" s="1"/>
      <c r="J28" s="1"/>
      <c r="K28" s="1"/>
      <c r="L28" s="1"/>
      <c r="M28" s="1"/>
    </row>
    <row r="29" spans="1:13" ht="16.5" thickBot="1">
      <c r="A29" s="50" t="s">
        <v>26</v>
      </c>
      <c r="B29" s="51"/>
      <c r="C29" s="51"/>
      <c r="D29" s="27"/>
      <c r="E29" s="37">
        <f>SUM(E17:E28)</f>
        <v>36617250</v>
      </c>
      <c r="F29" s="37">
        <f>SUM(F17:F28)</f>
        <v>9233001.5</v>
      </c>
      <c r="G29" s="27"/>
      <c r="H29" s="1"/>
      <c r="I29" s="1"/>
      <c r="J29" s="1"/>
      <c r="K29" s="1"/>
      <c r="L29" s="1"/>
      <c r="M29" s="1"/>
    </row>
    <row r="30" spans="1:13" ht="16.5" thickBot="1">
      <c r="A30" s="8"/>
      <c r="B30" s="8"/>
      <c r="C30" s="8"/>
      <c r="D30" s="1"/>
      <c r="E30" s="2"/>
      <c r="F30" s="2"/>
      <c r="G30" s="1"/>
      <c r="H30" s="1"/>
      <c r="I30" s="1"/>
      <c r="J30" s="1"/>
      <c r="K30" s="1"/>
      <c r="L30" s="1"/>
      <c r="M30" s="1"/>
    </row>
    <row r="31" spans="1:13" ht="15.75" thickBot="1">
      <c r="A31" s="3"/>
      <c r="B31" s="4"/>
      <c r="C31" s="4"/>
      <c r="D31" s="4"/>
      <c r="E31" s="12"/>
      <c r="F31" s="12" t="s">
        <v>24</v>
      </c>
      <c r="G31" s="12"/>
      <c r="H31" s="1"/>
      <c r="I31" s="1"/>
      <c r="J31" s="1"/>
      <c r="K31" s="1"/>
      <c r="L31" s="1"/>
      <c r="M31" s="1"/>
    </row>
    <row r="32" spans="1:13" ht="16.5" thickBot="1">
      <c r="A32" s="5"/>
      <c r="B32" s="6"/>
      <c r="C32" s="6"/>
      <c r="D32" s="6"/>
      <c r="E32" s="14" t="s">
        <v>22</v>
      </c>
      <c r="F32" s="14" t="s">
        <v>23</v>
      </c>
      <c r="G32" s="14" t="s">
        <v>25</v>
      </c>
      <c r="H32" s="1"/>
      <c r="I32" s="1"/>
      <c r="J32" s="1"/>
      <c r="K32" s="1"/>
      <c r="L32" s="1"/>
      <c r="M32" s="1"/>
    </row>
    <row r="33" spans="1:13" ht="16.5" thickBot="1">
      <c r="A33" s="48" t="s">
        <v>29</v>
      </c>
      <c r="B33" s="49"/>
      <c r="C33" s="49"/>
      <c r="D33" s="52"/>
      <c r="E33" s="38">
        <v>243944168</v>
      </c>
      <c r="F33" s="38">
        <v>179698866</v>
      </c>
      <c r="G33" s="38">
        <v>64245302</v>
      </c>
      <c r="H33" s="1"/>
      <c r="I33" s="1"/>
      <c r="J33" s="1"/>
      <c r="K33" s="1"/>
      <c r="L33" s="1"/>
      <c r="M33" s="1"/>
    </row>
    <row r="34" spans="1:13" ht="16.5" thickBot="1">
      <c r="A34" s="48" t="s">
        <v>32</v>
      </c>
      <c r="B34" s="49"/>
      <c r="C34" s="49"/>
      <c r="D34" s="10"/>
      <c r="E34" s="38">
        <f>F34+G34</f>
        <v>72222513.2</v>
      </c>
      <c r="F34" s="38">
        <f>E29</f>
        <v>36617250</v>
      </c>
      <c r="G34" s="38">
        <f>E14</f>
        <v>35605263.2</v>
      </c>
      <c r="H34" s="1"/>
      <c r="I34" s="1"/>
      <c r="J34" s="1"/>
      <c r="K34" s="1"/>
      <c r="L34" s="1"/>
      <c r="M34" s="1"/>
    </row>
    <row r="35" spans="1:13" ht="16.5" thickBot="1">
      <c r="A35" s="48" t="s">
        <v>33</v>
      </c>
      <c r="B35" s="49"/>
      <c r="C35" s="49"/>
      <c r="D35" s="10"/>
      <c r="E35" s="13">
        <f>E34/E33*100</f>
        <v>29.606165128735523</v>
      </c>
      <c r="F35" s="13">
        <f>F34/F33*100</f>
        <v>20.377006719675126</v>
      </c>
      <c r="G35" s="13">
        <f>G34/G33*100</f>
        <v>55.420804465982584</v>
      </c>
      <c r="H35" s="1"/>
      <c r="I35" s="1"/>
      <c r="J35" s="1"/>
      <c r="K35" s="1"/>
      <c r="L35" s="1"/>
      <c r="M35" s="1"/>
    </row>
    <row r="36" spans="1:13" ht="16.5" thickBot="1">
      <c r="A36" s="48" t="s">
        <v>30</v>
      </c>
      <c r="B36" s="49"/>
      <c r="C36" s="49"/>
      <c r="D36" s="63"/>
      <c r="E36" s="39">
        <f>E33-E34</f>
        <v>171721654.8</v>
      </c>
      <c r="F36" s="39">
        <f>F33-F34</f>
        <v>143081616</v>
      </c>
      <c r="G36" s="39">
        <f>G33-G34</f>
        <v>28640038.799999997</v>
      </c>
      <c r="H36" s="1"/>
      <c r="I36" s="1"/>
      <c r="J36" s="1"/>
      <c r="K36" s="1"/>
      <c r="L36" s="1"/>
      <c r="M36" s="1"/>
    </row>
    <row r="37" spans="1:13" ht="15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21">
    <mergeCell ref="A36:D36"/>
    <mergeCell ref="A25:C25"/>
    <mergeCell ref="A18:C18"/>
    <mergeCell ref="A19:C19"/>
    <mergeCell ref="A20:C20"/>
    <mergeCell ref="A21:C21"/>
    <mergeCell ref="A26:C26"/>
    <mergeCell ref="A27:C27"/>
    <mergeCell ref="A28:C28"/>
    <mergeCell ref="A22:C22"/>
    <mergeCell ref="A2:G2"/>
    <mergeCell ref="A4:G4"/>
    <mergeCell ref="A6:C6"/>
    <mergeCell ref="D16:G16"/>
    <mergeCell ref="A3:G3"/>
    <mergeCell ref="A23:C23"/>
    <mergeCell ref="A24:C24"/>
    <mergeCell ref="A35:C35"/>
    <mergeCell ref="A34:C34"/>
    <mergeCell ref="A29:C29"/>
    <mergeCell ref="A33:D33"/>
  </mergeCells>
  <printOptions/>
  <pageMargins left="0.75" right="0.75" top="1" bottom="1" header="0.4921259845" footer="0.4921259845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Gonda</dc:creator>
  <cp:keywords/>
  <dc:description/>
  <cp:lastModifiedBy>Gonda</cp:lastModifiedBy>
  <cp:lastPrinted>2006-12-14T22:41:07Z</cp:lastPrinted>
  <dcterms:created xsi:type="dcterms:W3CDTF">2006-07-12T12:15:54Z</dcterms:created>
  <dcterms:modified xsi:type="dcterms:W3CDTF">2006-12-15T08:37:25Z</dcterms:modified>
  <cp:category/>
  <cp:version/>
  <cp:contentType/>
  <cp:contentStatus/>
</cp:coreProperties>
</file>