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345" windowHeight="8835" tabRatio="193" activeTab="0"/>
  </bookViews>
  <sheets>
    <sheet name="Kraj-okres-potreby vody" sheetId="1" r:id="rId1"/>
    <sheet name="VS-potreby vody" sheetId="2" r:id="rId2"/>
  </sheets>
  <definedNames>
    <definedName name="_xlnm.Print_Area" localSheetId="1">'VS-potreby vody'!$A$1:$G$15</definedName>
  </definedNames>
  <calcPr fullCalcOnLoad="1"/>
</workbook>
</file>

<file path=xl/sharedStrings.xml><?xml version="1.0" encoding="utf-8"?>
<sst xmlns="http://schemas.openxmlformats.org/spreadsheetml/2006/main" count="158" uniqueCount="113">
  <si>
    <t>Bratislavský</t>
  </si>
  <si>
    <t>Bratislava</t>
  </si>
  <si>
    <t>Malacky</t>
  </si>
  <si>
    <t>Pezinok</t>
  </si>
  <si>
    <t>Senec</t>
  </si>
  <si>
    <t>Kraj spolu</t>
  </si>
  <si>
    <t>Trnavský</t>
  </si>
  <si>
    <t>Dunajská Streda</t>
  </si>
  <si>
    <t>Galanta</t>
  </si>
  <si>
    <t>Hlohovec</t>
  </si>
  <si>
    <t>Piešťany</t>
  </si>
  <si>
    <t>Senica</t>
  </si>
  <si>
    <t>Skalica</t>
  </si>
  <si>
    <t>Trnava</t>
  </si>
  <si>
    <t>Trenčiansky</t>
  </si>
  <si>
    <t>Bánovce nad Bebravou</t>
  </si>
  <si>
    <t xml:space="preserve">Ilava 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</si>
  <si>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</si>
  <si>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</si>
  <si>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</si>
  <si>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</si>
  <si>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</si>
  <si>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</si>
  <si>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</si>
  <si>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Nitriansky</t>
  </si>
  <si>
    <t>Komárno</t>
  </si>
  <si>
    <t>Levice</t>
  </si>
  <si>
    <t>Nitra</t>
  </si>
  <si>
    <t>Nové Zámky</t>
  </si>
  <si>
    <t>Šaľa</t>
  </si>
  <si>
    <t>Topoľčany</t>
  </si>
  <si>
    <t>Zlaté Moravce</t>
  </si>
  <si>
    <t>Žilinský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</si>
  <si>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</si>
  <si>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</si>
  <si>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</si>
  <si>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</si>
  <si>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</si>
  <si>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</si>
  <si>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</si>
  <si>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</si>
  <si>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</si>
  <si>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</si>
  <si>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</si>
  <si>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Banskobystrický</t>
  </si>
  <si>
    <t>Banská Bystrica</t>
  </si>
  <si>
    <t>Banská Štiavnica</t>
  </si>
  <si>
    <t>Brezno</t>
  </si>
  <si>
    <t>Detva</t>
  </si>
  <si>
    <t>Krupina</t>
  </si>
  <si>
    <t xml:space="preserve">Lučenec 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</si>
  <si>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</si>
  <si>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</si>
  <si>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</si>
  <si>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</si>
  <si>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</si>
  <si>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</si>
  <si>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</si>
  <si>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Prešovský</t>
  </si>
  <si>
    <t>Bardejov</t>
  </si>
  <si>
    <t>Humenné</t>
  </si>
  <si>
    <t>Kežmarok</t>
  </si>
  <si>
    <t>Levoča</t>
  </si>
  <si>
    <t>Medzilaborce</t>
  </si>
  <si>
    <t>Poprad</t>
  </si>
  <si>
    <t>Sabinov</t>
  </si>
  <si>
    <t>Snina</t>
  </si>
  <si>
    <t>Stará Ľubovňa</t>
  </si>
  <si>
    <t>Stropkov</t>
  </si>
  <si>
    <t>Svidník</t>
  </si>
  <si>
    <t>Vranov nad Topľou</t>
  </si>
  <si>
    <t>Košický</t>
  </si>
  <si>
    <t>Gelnica</t>
  </si>
  <si>
    <t>Košice</t>
  </si>
  <si>
    <t>Košice-okolie</t>
  </si>
  <si>
    <t>Michalovce</t>
  </si>
  <si>
    <t>Rožňava</t>
  </si>
  <si>
    <t>Sobrance</t>
  </si>
  <si>
    <t>Spišská Nová Ves</t>
  </si>
  <si>
    <t>Trebišov</t>
  </si>
  <si>
    <t>SR spolu</t>
  </si>
  <si>
    <t>Vodárenská 
spoločnosť</t>
  </si>
  <si>
    <t>Potreba vody</t>
  </si>
  <si>
    <t>Qpr.</t>
  </si>
  <si>
    <t>Qmax.</t>
  </si>
  <si>
    <t>Okres
Kraj</t>
  </si>
  <si>
    <t>[l/s]</t>
  </si>
  <si>
    <t>1. Bratislavská</t>
  </si>
  <si>
    <t>2. Trnavská</t>
  </si>
  <si>
    <t>3. Západoslovenská</t>
  </si>
  <si>
    <t>6. Trenčianska</t>
  </si>
  <si>
    <t>7. Severoslovenská</t>
  </si>
  <si>
    <t>9. Východoslovenská</t>
  </si>
  <si>
    <t>10. Podtatranská</t>
  </si>
  <si>
    <t>5. KOMVaK</t>
  </si>
  <si>
    <t>8. Stredoslovenská</t>
  </si>
  <si>
    <t>Spolu</t>
  </si>
  <si>
    <t>BVS, a. s.,</t>
  </si>
  <si>
    <t xml:space="preserve">TAVOS, a. s., </t>
  </si>
  <si>
    <t xml:space="preserve">ZsVS, a. s., </t>
  </si>
  <si>
    <t>spolu</t>
  </si>
  <si>
    <t xml:space="preserve">komvak </t>
  </si>
  <si>
    <t xml:space="preserve">tvs </t>
  </si>
  <si>
    <t xml:space="preserve">SVS, a. s., </t>
  </si>
  <si>
    <t xml:space="preserve">StVS, a. s., </t>
  </si>
  <si>
    <t xml:space="preserve">VVS, a. s., </t>
  </si>
  <si>
    <t xml:space="preserve">PVS, a. s., </t>
  </si>
  <si>
    <t xml:space="preserve">Prešov </t>
  </si>
  <si>
    <t>Komárno - komvak</t>
  </si>
  <si>
    <t>čísla za okres Komárno</t>
  </si>
  <si>
    <t>rozdiel Komárno - Komvak pripočítaný do ZV S za Komárno</t>
  </si>
  <si>
    <t xml:space="preserve">komvak je percento z okresu Komárna </t>
  </si>
  <si>
    <t>Príloha č. 7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</si>
</sst>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9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0"/>
      <name val="Arial CE"/>
      <family val="0"/>
    </font>
    <font>
      <sz val="10"/>
      <color indexed="10"/>
      <name val="Arial CE"/>
      <family val="0"/>
    </font>
    <font>
      <b/>
      <sz val="10"/>
      <color indexed="10"/>
      <name val="Arial CE"/>
      <family val="0"/>
    </font>
    <font>
      <i/>
      <sz val="10"/>
      <color indexed="10"/>
      <name val="Arial CE"/>
      <family val="0"/>
    </font>
    <font>
      <b/>
      <sz val="11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49" fontId="0" fillId="0" borderId="0" xfId="0" applyNumberFormat="1" applyAlignment="1">
      <alignment vertical="center" wrapText="1"/>
    </xf>
    <xf numFmtId="49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/>
    </xf>
    <xf numFmtId="49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/>
    </xf>
    <xf numFmtId="3" fontId="0" fillId="0" borderId="1" xfId="0" applyNumberFormat="1" applyBorder="1" applyAlignment="1">
      <alignment/>
    </xf>
    <xf numFmtId="49" fontId="0" fillId="2" borderId="2" xfId="0" applyNumberFormat="1" applyFill="1" applyBorder="1" applyAlignment="1">
      <alignment vertical="center" wrapText="1"/>
    </xf>
    <xf numFmtId="164" fontId="0" fillId="2" borderId="0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164" fontId="4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64" fontId="0" fillId="0" borderId="1" xfId="0" applyNumberForma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/>
    </xf>
    <xf numFmtId="164" fontId="0" fillId="0" borderId="4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0" xfId="0" applyNumberFormat="1" applyAlignment="1">
      <alignment horizontal="right"/>
    </xf>
    <xf numFmtId="49" fontId="4" fillId="0" borderId="5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49" fontId="0" fillId="0" borderId="6" xfId="0" applyNumberFormat="1" applyFill="1" applyBorder="1" applyAlignment="1">
      <alignment vertical="center" wrapText="1"/>
    </xf>
    <xf numFmtId="164" fontId="0" fillId="0" borderId="6" xfId="0" applyNumberFormat="1" applyFill="1" applyBorder="1" applyAlignment="1">
      <alignment/>
    </xf>
    <xf numFmtId="3" fontId="0" fillId="0" borderId="6" xfId="0" applyNumberFormat="1" applyFill="1" applyBorder="1" applyAlignment="1">
      <alignment/>
    </xf>
    <xf numFmtId="164" fontId="0" fillId="0" borderId="6" xfId="0" applyNumberFormat="1" applyBorder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7" fillId="0" borderId="0" xfId="0" applyFont="1" applyAlignment="1">
      <alignment/>
    </xf>
    <xf numFmtId="164" fontId="0" fillId="0" borderId="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3" fontId="0" fillId="0" borderId="0" xfId="0" applyNumberForma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164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0" xfId="0" applyNumberFormat="1" applyBorder="1" applyAlignment="1">
      <alignment/>
    </xf>
    <xf numFmtId="0" fontId="0" fillId="0" borderId="1" xfId="0" applyBorder="1" applyAlignment="1">
      <alignment/>
    </xf>
    <xf numFmtId="164" fontId="0" fillId="0" borderId="7" xfId="0" applyNumberFormat="1" applyFill="1" applyBorder="1" applyAlignment="1">
      <alignment/>
    </xf>
    <xf numFmtId="164" fontId="0" fillId="0" borderId="0" xfId="0" applyNumberFormat="1" applyBorder="1" applyAlignment="1">
      <alignment horizontal="right"/>
    </xf>
    <xf numFmtId="3" fontId="6" fillId="3" borderId="0" xfId="0" applyNumberFormat="1" applyFont="1" applyFill="1" applyBorder="1" applyAlignment="1">
      <alignment/>
    </xf>
    <xf numFmtId="3" fontId="6" fillId="0" borderId="0" xfId="0" applyNumberFormat="1" applyFont="1" applyBorder="1" applyAlignment="1">
      <alignment/>
    </xf>
    <xf numFmtId="164" fontId="5" fillId="0" borderId="1" xfId="0" applyNumberFormat="1" applyFont="1" applyBorder="1" applyAlignment="1">
      <alignment/>
    </xf>
    <xf numFmtId="164" fontId="5" fillId="0" borderId="1" xfId="0" applyNumberFormat="1" applyFont="1" applyBorder="1" applyAlignment="1">
      <alignment horizontal="right"/>
    </xf>
    <xf numFmtId="164" fontId="7" fillId="0" borderId="0" xfId="0" applyNumberFormat="1" applyFont="1" applyAlignment="1">
      <alignment/>
    </xf>
    <xf numFmtId="49" fontId="0" fillId="2" borderId="8" xfId="0" applyNumberFormat="1" applyFill="1" applyBorder="1" applyAlignment="1">
      <alignment vertical="center" wrapText="1"/>
    </xf>
    <xf numFmtId="164" fontId="0" fillId="2" borderId="4" xfId="0" applyNumberFormat="1" applyFill="1" applyBorder="1" applyAlignment="1">
      <alignment/>
    </xf>
    <xf numFmtId="3" fontId="0" fillId="2" borderId="4" xfId="0" applyNumberFormat="1" applyFill="1" applyBorder="1" applyAlignment="1">
      <alignment/>
    </xf>
    <xf numFmtId="3" fontId="0" fillId="2" borderId="9" xfId="0" applyNumberFormat="1" applyFill="1" applyBorder="1" applyAlignment="1">
      <alignment/>
    </xf>
    <xf numFmtId="0" fontId="0" fillId="0" borderId="5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3" fontId="8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G108"/>
  <sheetViews>
    <sheetView showGridLines="0" tabSelected="1" view="pageBreakPreview" zoomScaleSheetLayoutView="100" workbookViewId="0" topLeftCell="A1">
      <selection activeCell="K16" sqref="K16"/>
    </sheetView>
  </sheetViews>
  <sheetFormatPr defaultColWidth="9.00390625" defaultRowHeight="12.75"/>
  <cols>
    <col min="1" max="1" width="22.875" style="0" customWidth="1"/>
    <col min="2" max="3" width="9.875" style="7" customWidth="1"/>
    <col min="4" max="7" width="9.875" style="8" customWidth="1"/>
  </cols>
  <sheetData>
    <row r="1" ht="16.5">
      <c r="G1" s="67" t="s">
        <v>112</v>
      </c>
    </row>
    <row r="2" ht="12.75">
      <c r="G2" s="27" t="s">
        <v>86</v>
      </c>
    </row>
    <row r="3" spans="1:7" s="6" customFormat="1" ht="12.75">
      <c r="A3" s="58" t="s">
        <v>85</v>
      </c>
      <c r="B3" s="61" t="s">
        <v>82</v>
      </c>
      <c r="C3" s="61"/>
      <c r="D3" s="61"/>
      <c r="E3" s="61"/>
      <c r="F3" s="61"/>
      <c r="G3" s="61"/>
    </row>
    <row r="4" spans="1:7" s="6" customFormat="1" ht="12.75">
      <c r="A4" s="59"/>
      <c r="B4" s="62">
        <v>2003</v>
      </c>
      <c r="C4" s="62"/>
      <c r="D4" s="63">
        <v>2010</v>
      </c>
      <c r="E4" s="63"/>
      <c r="F4" s="63">
        <v>2015</v>
      </c>
      <c r="G4" s="63"/>
    </row>
    <row r="5" spans="1:7" s="6" customFormat="1" ht="12.75">
      <c r="A5" s="60"/>
      <c r="B5" s="9" t="s">
        <v>83</v>
      </c>
      <c r="C5" s="9" t="s">
        <v>84</v>
      </c>
      <c r="D5" s="10" t="s">
        <v>83</v>
      </c>
      <c r="E5" s="10" t="s">
        <v>84</v>
      </c>
      <c r="F5" s="10" t="s">
        <v>83</v>
      </c>
      <c r="G5" s="10" t="s">
        <v>84</v>
      </c>
    </row>
    <row r="6" spans="1:7" ht="12.75">
      <c r="A6" s="4" t="s">
        <v>0</v>
      </c>
      <c r="B6" s="11"/>
      <c r="C6" s="11"/>
      <c r="D6" s="12"/>
      <c r="E6" s="12"/>
      <c r="F6" s="12"/>
      <c r="G6" s="12"/>
    </row>
    <row r="7" spans="1:7" ht="12.75">
      <c r="A7" s="2" t="s">
        <v>1</v>
      </c>
      <c r="B7" s="11">
        <v>1613.7</v>
      </c>
      <c r="C7" s="11">
        <v>1974.8</v>
      </c>
      <c r="D7" s="12">
        <v>1710</v>
      </c>
      <c r="E7" s="12">
        <v>2086</v>
      </c>
      <c r="F7" s="12">
        <v>1842</v>
      </c>
      <c r="G7" s="12">
        <v>2247</v>
      </c>
    </row>
    <row r="8" spans="1:7" ht="12.75">
      <c r="A8" s="2" t="s">
        <v>2</v>
      </c>
      <c r="B8" s="11">
        <v>127.8</v>
      </c>
      <c r="C8" s="11">
        <v>178.7</v>
      </c>
      <c r="D8" s="12">
        <v>143</v>
      </c>
      <c r="E8" s="12">
        <v>216</v>
      </c>
      <c r="F8" s="12">
        <v>155</v>
      </c>
      <c r="G8" s="12">
        <v>233</v>
      </c>
    </row>
    <row r="9" spans="1:7" ht="12.75">
      <c r="A9" s="2" t="s">
        <v>3</v>
      </c>
      <c r="B9" s="11">
        <v>190.9</v>
      </c>
      <c r="C9" s="11">
        <v>267</v>
      </c>
      <c r="D9" s="12">
        <v>200</v>
      </c>
      <c r="E9" s="12">
        <v>280</v>
      </c>
      <c r="F9" s="12">
        <v>212</v>
      </c>
      <c r="G9" s="12">
        <v>297</v>
      </c>
    </row>
    <row r="10" spans="1:7" ht="12.75">
      <c r="A10" s="2" t="s">
        <v>4</v>
      </c>
      <c r="B10" s="11">
        <v>135.3</v>
      </c>
      <c r="C10" s="11">
        <v>189.5</v>
      </c>
      <c r="D10" s="12">
        <v>155</v>
      </c>
      <c r="E10" s="12">
        <v>217</v>
      </c>
      <c r="F10" s="12">
        <v>185</v>
      </c>
      <c r="G10" s="12">
        <v>264</v>
      </c>
    </row>
    <row r="11" spans="1:7" s="19" customFormat="1" ht="12.75">
      <c r="A11" s="4" t="s">
        <v>5</v>
      </c>
      <c r="B11" s="17">
        <f aca="true" t="shared" si="0" ref="B11:G11">SUM(B7:B10)</f>
        <v>2067.7000000000003</v>
      </c>
      <c r="C11" s="17">
        <f t="shared" si="0"/>
        <v>2610</v>
      </c>
      <c r="D11" s="18">
        <f t="shared" si="0"/>
        <v>2208</v>
      </c>
      <c r="E11" s="18">
        <f t="shared" si="0"/>
        <v>2799</v>
      </c>
      <c r="F11" s="18">
        <f t="shared" si="0"/>
        <v>2394</v>
      </c>
      <c r="G11" s="18">
        <f t="shared" si="0"/>
        <v>3041</v>
      </c>
    </row>
    <row r="12" spans="1:7" ht="12.75">
      <c r="A12" s="13"/>
      <c r="B12" s="14"/>
      <c r="C12" s="14"/>
      <c r="D12" s="15"/>
      <c r="E12" s="15"/>
      <c r="F12" s="15"/>
      <c r="G12" s="16"/>
    </row>
    <row r="13" spans="1:7" ht="12.75">
      <c r="A13" s="4" t="s">
        <v>6</v>
      </c>
      <c r="B13" s="11"/>
      <c r="C13" s="11"/>
      <c r="D13" s="12"/>
      <c r="E13" s="12"/>
      <c r="F13" s="12"/>
      <c r="G13" s="12"/>
    </row>
    <row r="14" spans="1:7" ht="12.75">
      <c r="A14" s="2" t="s">
        <v>7</v>
      </c>
      <c r="B14" s="11">
        <v>214</v>
      </c>
      <c r="C14" s="11">
        <v>299.6</v>
      </c>
      <c r="D14" s="12">
        <v>229</v>
      </c>
      <c r="E14" s="12">
        <v>320</v>
      </c>
      <c r="F14" s="12">
        <v>249</v>
      </c>
      <c r="G14" s="12">
        <v>348</v>
      </c>
    </row>
    <row r="15" spans="1:7" ht="12.75">
      <c r="A15" s="2" t="s">
        <v>8</v>
      </c>
      <c r="B15" s="11">
        <v>202.4</v>
      </c>
      <c r="C15" s="11">
        <v>283.4</v>
      </c>
      <c r="D15" s="12">
        <v>214</v>
      </c>
      <c r="E15" s="12">
        <v>300</v>
      </c>
      <c r="F15" s="12">
        <v>224</v>
      </c>
      <c r="G15" s="12">
        <v>314</v>
      </c>
    </row>
    <row r="16" spans="1:7" ht="12.75">
      <c r="A16" s="2" t="s">
        <v>9</v>
      </c>
      <c r="B16" s="11">
        <v>145.3</v>
      </c>
      <c r="C16" s="11">
        <v>203.5</v>
      </c>
      <c r="D16" s="12">
        <v>164</v>
      </c>
      <c r="E16" s="12">
        <v>230</v>
      </c>
      <c r="F16" s="12">
        <v>163</v>
      </c>
      <c r="G16" s="12">
        <v>228</v>
      </c>
    </row>
    <row r="17" spans="1:7" ht="12.75">
      <c r="A17" s="2" t="s">
        <v>10</v>
      </c>
      <c r="B17" s="11">
        <v>155.3</v>
      </c>
      <c r="C17" s="11">
        <v>233</v>
      </c>
      <c r="D17" s="12">
        <v>164</v>
      </c>
      <c r="E17" s="12">
        <v>246</v>
      </c>
      <c r="F17" s="12">
        <v>176</v>
      </c>
      <c r="G17" s="12">
        <v>264</v>
      </c>
    </row>
    <row r="18" spans="1:7" ht="12.75">
      <c r="A18" s="2" t="s">
        <v>11</v>
      </c>
      <c r="B18" s="11">
        <v>134.6</v>
      </c>
      <c r="C18" s="11">
        <v>188.5</v>
      </c>
      <c r="D18" s="12">
        <v>150</v>
      </c>
      <c r="E18" s="12">
        <v>209</v>
      </c>
      <c r="F18" s="12">
        <v>160</v>
      </c>
      <c r="G18" s="12">
        <v>224</v>
      </c>
    </row>
    <row r="19" spans="1:7" ht="12.75">
      <c r="A19" s="2" t="s">
        <v>12</v>
      </c>
      <c r="B19" s="11">
        <v>71.2</v>
      </c>
      <c r="C19" s="11">
        <v>103</v>
      </c>
      <c r="D19" s="12">
        <v>82</v>
      </c>
      <c r="E19" s="12">
        <v>123</v>
      </c>
      <c r="F19" s="12">
        <v>90</v>
      </c>
      <c r="G19" s="12">
        <v>135</v>
      </c>
    </row>
    <row r="20" spans="1:7" ht="12.75">
      <c r="A20" s="2" t="s">
        <v>13</v>
      </c>
      <c r="B20" s="11">
        <v>275.2</v>
      </c>
      <c r="C20" s="11">
        <v>385</v>
      </c>
      <c r="D20" s="12">
        <v>316</v>
      </c>
      <c r="E20" s="12">
        <v>442</v>
      </c>
      <c r="F20" s="12">
        <v>350</v>
      </c>
      <c r="G20" s="12">
        <v>490</v>
      </c>
    </row>
    <row r="21" spans="1:7" s="19" customFormat="1" ht="12.75">
      <c r="A21" s="4" t="s">
        <v>5</v>
      </c>
      <c r="B21" s="17">
        <f aca="true" t="shared" si="1" ref="B21:G21">SUM(B14:B20)</f>
        <v>1198</v>
      </c>
      <c r="C21" s="17">
        <f t="shared" si="1"/>
        <v>1696</v>
      </c>
      <c r="D21" s="18">
        <f t="shared" si="1"/>
        <v>1319</v>
      </c>
      <c r="E21" s="18">
        <f t="shared" si="1"/>
        <v>1870</v>
      </c>
      <c r="F21" s="18">
        <f t="shared" si="1"/>
        <v>1412</v>
      </c>
      <c r="G21" s="18">
        <f t="shared" si="1"/>
        <v>2003</v>
      </c>
    </row>
    <row r="22" spans="1:7" ht="12.75">
      <c r="A22" s="13"/>
      <c r="B22" s="14"/>
      <c r="C22" s="14"/>
      <c r="D22" s="15"/>
      <c r="E22" s="15"/>
      <c r="F22" s="15"/>
      <c r="G22" s="16"/>
    </row>
    <row r="23" spans="1:7" ht="12.75">
      <c r="A23" s="4" t="s">
        <v>14</v>
      </c>
      <c r="B23" s="11"/>
      <c r="C23" s="11"/>
      <c r="D23" s="12"/>
      <c r="E23" s="12"/>
      <c r="F23" s="12"/>
      <c r="G23" s="12"/>
    </row>
    <row r="24" spans="1:7" ht="12.75">
      <c r="A24" s="2" t="s">
        <v>15</v>
      </c>
      <c r="B24" s="11">
        <v>67.1</v>
      </c>
      <c r="C24" s="11">
        <v>94</v>
      </c>
      <c r="D24" s="12">
        <v>72.3</v>
      </c>
      <c r="E24" s="12">
        <v>101</v>
      </c>
      <c r="F24" s="12">
        <v>79.2</v>
      </c>
      <c r="G24" s="12">
        <v>110</v>
      </c>
    </row>
    <row r="25" spans="1:7" ht="12.75">
      <c r="A25" s="2" t="s">
        <v>16</v>
      </c>
      <c r="B25" s="11">
        <v>93.2</v>
      </c>
      <c r="C25" s="11">
        <v>130</v>
      </c>
      <c r="D25" s="12">
        <v>105.3</v>
      </c>
      <c r="E25" s="12">
        <v>147</v>
      </c>
      <c r="F25" s="12">
        <v>115.5</v>
      </c>
      <c r="G25" s="12">
        <v>162</v>
      </c>
    </row>
    <row r="26" spans="1:7" ht="12.75">
      <c r="A26" s="2" t="s">
        <v>17</v>
      </c>
      <c r="B26" s="11">
        <v>57.1</v>
      </c>
      <c r="C26" s="11">
        <v>85.5</v>
      </c>
      <c r="D26" s="12">
        <v>63.4</v>
      </c>
      <c r="E26" s="12">
        <v>95</v>
      </c>
      <c r="F26" s="12">
        <v>70.8</v>
      </c>
      <c r="G26" s="12">
        <v>107</v>
      </c>
    </row>
    <row r="27" spans="1:7" ht="12.75">
      <c r="A27" s="2" t="s">
        <v>18</v>
      </c>
      <c r="B27" s="11">
        <v>177.9</v>
      </c>
      <c r="C27" s="11">
        <v>249</v>
      </c>
      <c r="D27" s="12">
        <v>187.5</v>
      </c>
      <c r="E27" s="12">
        <v>262</v>
      </c>
      <c r="F27" s="12">
        <v>202</v>
      </c>
      <c r="G27" s="12">
        <v>283</v>
      </c>
    </row>
    <row r="28" spans="1:7" ht="12.75">
      <c r="A28" s="2" t="s">
        <v>19</v>
      </c>
      <c r="B28" s="11">
        <v>102</v>
      </c>
      <c r="C28" s="11">
        <v>143</v>
      </c>
      <c r="D28" s="12">
        <v>106</v>
      </c>
      <c r="E28" s="12">
        <v>148</v>
      </c>
      <c r="F28" s="12">
        <v>110.6</v>
      </c>
      <c r="G28" s="12">
        <v>155</v>
      </c>
    </row>
    <row r="29" spans="1:7" ht="12.75">
      <c r="A29" s="2" t="s">
        <v>20</v>
      </c>
      <c r="B29" s="11">
        <v>131.4</v>
      </c>
      <c r="C29" s="11">
        <v>184</v>
      </c>
      <c r="D29" s="12">
        <v>152.5</v>
      </c>
      <c r="E29" s="12">
        <v>214</v>
      </c>
      <c r="F29" s="12">
        <v>164.5</v>
      </c>
      <c r="G29" s="12">
        <v>230</v>
      </c>
    </row>
    <row r="30" spans="1:7" ht="12.75">
      <c r="A30" s="2" t="s">
        <v>21</v>
      </c>
      <c r="B30" s="11">
        <v>358.1</v>
      </c>
      <c r="C30" s="11">
        <v>466</v>
      </c>
      <c r="D30" s="12">
        <v>372.6</v>
      </c>
      <c r="E30" s="12">
        <v>484</v>
      </c>
      <c r="F30" s="12">
        <v>383.5</v>
      </c>
      <c r="G30" s="12">
        <v>499</v>
      </c>
    </row>
    <row r="31" spans="1:7" ht="12.75">
      <c r="A31" s="2" t="s">
        <v>22</v>
      </c>
      <c r="B31" s="11">
        <v>69.2</v>
      </c>
      <c r="C31" s="11">
        <v>97</v>
      </c>
      <c r="D31" s="12">
        <v>80.2</v>
      </c>
      <c r="E31" s="12">
        <v>120</v>
      </c>
      <c r="F31" s="12">
        <v>93.8</v>
      </c>
      <c r="G31" s="12">
        <v>141</v>
      </c>
    </row>
    <row r="32" spans="1:7" ht="12.75">
      <c r="A32" s="2" t="s">
        <v>23</v>
      </c>
      <c r="B32" s="11">
        <v>298.1</v>
      </c>
      <c r="C32" s="11">
        <v>402</v>
      </c>
      <c r="D32" s="12">
        <v>306</v>
      </c>
      <c r="E32" s="12">
        <v>428</v>
      </c>
      <c r="F32" s="12">
        <v>320</v>
      </c>
      <c r="G32" s="12">
        <v>448</v>
      </c>
    </row>
    <row r="33" spans="1:7" s="19" customFormat="1" ht="12.75">
      <c r="A33" s="4" t="s">
        <v>5</v>
      </c>
      <c r="B33" s="17">
        <f aca="true" t="shared" si="2" ref="B33:G33">SUM(B24:B32)</f>
        <v>1354.1</v>
      </c>
      <c r="C33" s="17">
        <f t="shared" si="2"/>
        <v>1850.5</v>
      </c>
      <c r="D33" s="18">
        <f t="shared" si="2"/>
        <v>1445.8</v>
      </c>
      <c r="E33" s="18">
        <f t="shared" si="2"/>
        <v>1999</v>
      </c>
      <c r="F33" s="18">
        <f t="shared" si="2"/>
        <v>1539.8999999999999</v>
      </c>
      <c r="G33" s="18">
        <f t="shared" si="2"/>
        <v>2135</v>
      </c>
    </row>
    <row r="34" spans="1:7" ht="12.75">
      <c r="A34" s="13"/>
      <c r="B34" s="14"/>
      <c r="C34" s="14"/>
      <c r="D34" s="15"/>
      <c r="E34" s="15"/>
      <c r="F34" s="15"/>
      <c r="G34" s="16"/>
    </row>
    <row r="35" spans="1:7" ht="12.75">
      <c r="A35" s="4" t="s">
        <v>24</v>
      </c>
      <c r="B35" s="11"/>
      <c r="C35" s="11"/>
      <c r="D35" s="12"/>
      <c r="E35" s="12"/>
      <c r="F35" s="12"/>
      <c r="G35" s="12"/>
    </row>
    <row r="36" spans="1:7" ht="12.75">
      <c r="A36" s="2" t="s">
        <v>25</v>
      </c>
      <c r="B36" s="11">
        <v>207.3</v>
      </c>
      <c r="C36" s="11">
        <v>311</v>
      </c>
      <c r="D36" s="12">
        <v>231</v>
      </c>
      <c r="E36" s="12">
        <v>346</v>
      </c>
      <c r="F36" s="12">
        <v>242</v>
      </c>
      <c r="G36" s="12">
        <v>363</v>
      </c>
    </row>
    <row r="37" spans="1:7" ht="12.75">
      <c r="A37" s="2" t="s">
        <v>26</v>
      </c>
      <c r="B37" s="11">
        <v>202.5</v>
      </c>
      <c r="C37" s="11">
        <v>284</v>
      </c>
      <c r="D37" s="12">
        <v>227</v>
      </c>
      <c r="E37" s="12">
        <v>318</v>
      </c>
      <c r="F37" s="12">
        <v>268</v>
      </c>
      <c r="G37" s="12">
        <v>375</v>
      </c>
    </row>
    <row r="38" spans="1:7" ht="12.75">
      <c r="A38" s="2" t="s">
        <v>27</v>
      </c>
      <c r="B38" s="11">
        <v>389.4</v>
      </c>
      <c r="C38" s="11">
        <v>544</v>
      </c>
      <c r="D38" s="12">
        <v>418</v>
      </c>
      <c r="E38" s="12">
        <v>585</v>
      </c>
      <c r="F38" s="12">
        <v>450</v>
      </c>
      <c r="G38" s="12">
        <v>630</v>
      </c>
    </row>
    <row r="39" spans="1:7" ht="12.75">
      <c r="A39" s="2" t="s">
        <v>28</v>
      </c>
      <c r="B39" s="11">
        <v>265</v>
      </c>
      <c r="C39" s="11">
        <v>371</v>
      </c>
      <c r="D39" s="12">
        <v>277</v>
      </c>
      <c r="E39" s="12">
        <v>388</v>
      </c>
      <c r="F39" s="12">
        <v>295</v>
      </c>
      <c r="G39" s="12">
        <v>413</v>
      </c>
    </row>
    <row r="40" spans="1:7" ht="12.75">
      <c r="A40" s="2" t="s">
        <v>29</v>
      </c>
      <c r="B40" s="11">
        <v>112.1</v>
      </c>
      <c r="C40" s="11">
        <v>158</v>
      </c>
      <c r="D40" s="12">
        <v>120</v>
      </c>
      <c r="E40" s="12">
        <v>167</v>
      </c>
      <c r="F40" s="12">
        <v>125</v>
      </c>
      <c r="G40" s="12">
        <v>175</v>
      </c>
    </row>
    <row r="41" spans="1:7" ht="12.75">
      <c r="A41" s="2" t="s">
        <v>30</v>
      </c>
      <c r="B41" s="11">
        <v>134.3</v>
      </c>
      <c r="C41" s="11">
        <v>188</v>
      </c>
      <c r="D41" s="12">
        <v>140</v>
      </c>
      <c r="E41" s="12">
        <v>196</v>
      </c>
      <c r="F41" s="12">
        <v>149</v>
      </c>
      <c r="G41" s="12">
        <v>208</v>
      </c>
    </row>
    <row r="42" spans="1:7" ht="12.75">
      <c r="A42" s="2" t="s">
        <v>31</v>
      </c>
      <c r="B42" s="11">
        <v>53.1</v>
      </c>
      <c r="C42" s="11">
        <v>80</v>
      </c>
      <c r="D42" s="12">
        <v>61</v>
      </c>
      <c r="E42" s="12">
        <v>92</v>
      </c>
      <c r="F42" s="12">
        <v>68</v>
      </c>
      <c r="G42" s="12">
        <v>102</v>
      </c>
    </row>
    <row r="43" spans="1:7" s="19" customFormat="1" ht="12.75">
      <c r="A43" s="4" t="s">
        <v>5</v>
      </c>
      <c r="B43" s="17">
        <f aca="true" t="shared" si="3" ref="B43:G43">SUM(B36:B42)</f>
        <v>1363.6999999999998</v>
      </c>
      <c r="C43" s="17">
        <f t="shared" si="3"/>
        <v>1936</v>
      </c>
      <c r="D43" s="18">
        <f t="shared" si="3"/>
        <v>1474</v>
      </c>
      <c r="E43" s="18">
        <f t="shared" si="3"/>
        <v>2092</v>
      </c>
      <c r="F43" s="18">
        <f t="shared" si="3"/>
        <v>1597</v>
      </c>
      <c r="G43" s="18">
        <f t="shared" si="3"/>
        <v>2266</v>
      </c>
    </row>
    <row r="44" spans="1:7" s="22" customFormat="1" ht="12.75">
      <c r="A44" s="31"/>
      <c r="B44" s="32"/>
      <c r="C44" s="32"/>
      <c r="D44" s="33"/>
      <c r="E44" s="33"/>
      <c r="F44" s="33"/>
      <c r="G44" s="34" t="s">
        <v>86</v>
      </c>
    </row>
    <row r="45" spans="1:7" ht="12.75">
      <c r="A45" s="58" t="s">
        <v>85</v>
      </c>
      <c r="B45" s="61" t="s">
        <v>82</v>
      </c>
      <c r="C45" s="61"/>
      <c r="D45" s="61"/>
      <c r="E45" s="61"/>
      <c r="F45" s="61"/>
      <c r="G45" s="61"/>
    </row>
    <row r="46" spans="1:7" ht="12.75">
      <c r="A46" s="59"/>
      <c r="B46" s="62">
        <v>2003</v>
      </c>
      <c r="C46" s="62"/>
      <c r="D46" s="63">
        <v>2010</v>
      </c>
      <c r="E46" s="63"/>
      <c r="F46" s="63">
        <v>2015</v>
      </c>
      <c r="G46" s="63"/>
    </row>
    <row r="47" spans="1:7" ht="12.75">
      <c r="A47" s="60"/>
      <c r="B47" s="9" t="s">
        <v>83</v>
      </c>
      <c r="C47" s="9" t="s">
        <v>84</v>
      </c>
      <c r="D47" s="10" t="s">
        <v>83</v>
      </c>
      <c r="E47" s="10" t="s">
        <v>84</v>
      </c>
      <c r="F47" s="10" t="s">
        <v>83</v>
      </c>
      <c r="G47" s="10" t="s">
        <v>84</v>
      </c>
    </row>
    <row r="48" spans="1:7" ht="12.75">
      <c r="A48" s="4" t="s">
        <v>32</v>
      </c>
      <c r="B48" s="11"/>
      <c r="C48" s="11"/>
      <c r="D48" s="12"/>
      <c r="E48" s="12"/>
      <c r="F48" s="12"/>
      <c r="G48" s="12"/>
    </row>
    <row r="49" spans="1:7" ht="12.75">
      <c r="A49" s="2" t="s">
        <v>33</v>
      </c>
      <c r="B49" s="11">
        <v>37.4</v>
      </c>
      <c r="C49" s="11">
        <v>52</v>
      </c>
      <c r="D49" s="12">
        <v>51</v>
      </c>
      <c r="E49" s="12">
        <v>77</v>
      </c>
      <c r="F49" s="12">
        <v>58</v>
      </c>
      <c r="G49" s="12">
        <v>87</v>
      </c>
    </row>
    <row r="50" spans="1:7" ht="12.75">
      <c r="A50" s="2" t="s">
        <v>34</v>
      </c>
      <c r="B50" s="11">
        <v>113.3</v>
      </c>
      <c r="C50" s="11">
        <v>159</v>
      </c>
      <c r="D50" s="12">
        <v>136</v>
      </c>
      <c r="E50" s="12">
        <v>204</v>
      </c>
      <c r="F50" s="12">
        <v>153</v>
      </c>
      <c r="G50" s="12">
        <v>230</v>
      </c>
    </row>
    <row r="51" spans="1:7" ht="12.75">
      <c r="A51" s="2" t="s">
        <v>35</v>
      </c>
      <c r="B51" s="11">
        <v>66.4</v>
      </c>
      <c r="C51" s="11">
        <v>93</v>
      </c>
      <c r="D51" s="12">
        <v>72</v>
      </c>
      <c r="E51" s="12">
        <v>108</v>
      </c>
      <c r="F51" s="12">
        <v>77</v>
      </c>
      <c r="G51" s="12">
        <v>116</v>
      </c>
    </row>
    <row r="52" spans="1:7" ht="12.75">
      <c r="A52" s="2" t="s">
        <v>36</v>
      </c>
      <c r="B52" s="11">
        <v>44.2</v>
      </c>
      <c r="C52" s="11">
        <v>70</v>
      </c>
      <c r="D52" s="12">
        <v>48.2</v>
      </c>
      <c r="E52" s="12">
        <v>77</v>
      </c>
      <c r="F52" s="12">
        <v>53</v>
      </c>
      <c r="G52" s="12">
        <v>85</v>
      </c>
    </row>
    <row r="53" spans="1:7" ht="12.75">
      <c r="A53" s="2" t="s">
        <v>37</v>
      </c>
      <c r="B53" s="11">
        <v>191.7</v>
      </c>
      <c r="C53" s="11">
        <v>260</v>
      </c>
      <c r="D53" s="12">
        <v>197</v>
      </c>
      <c r="E53" s="12">
        <v>276</v>
      </c>
      <c r="F53" s="12">
        <v>206</v>
      </c>
      <c r="G53" s="12">
        <v>288</v>
      </c>
    </row>
    <row r="54" spans="1:7" ht="12.75">
      <c r="A54" s="2" t="s">
        <v>38</v>
      </c>
      <c r="B54" s="11">
        <v>233.4</v>
      </c>
      <c r="C54" s="11">
        <v>303</v>
      </c>
      <c r="D54" s="12">
        <v>241</v>
      </c>
      <c r="E54" s="12">
        <v>338</v>
      </c>
      <c r="F54" s="12">
        <v>255</v>
      </c>
      <c r="G54" s="12">
        <v>357</v>
      </c>
    </row>
    <row r="55" spans="1:7" ht="12.75">
      <c r="A55" s="2" t="s">
        <v>39</v>
      </c>
      <c r="B55" s="11">
        <v>63.5</v>
      </c>
      <c r="C55" s="11">
        <v>102</v>
      </c>
      <c r="D55" s="12">
        <v>78</v>
      </c>
      <c r="E55" s="12">
        <v>125</v>
      </c>
      <c r="F55" s="12">
        <v>84</v>
      </c>
      <c r="G55" s="12">
        <v>134</v>
      </c>
    </row>
    <row r="56" spans="1:7" ht="12.75">
      <c r="A56" s="2" t="s">
        <v>40</v>
      </c>
      <c r="B56" s="11">
        <v>189.4</v>
      </c>
      <c r="C56" s="11">
        <v>256</v>
      </c>
      <c r="D56" s="12">
        <v>200.4</v>
      </c>
      <c r="E56" s="12">
        <v>280</v>
      </c>
      <c r="F56" s="12">
        <v>212.5</v>
      </c>
      <c r="G56" s="12">
        <v>298</v>
      </c>
    </row>
    <row r="57" spans="1:7" ht="12.75">
      <c r="A57" s="2" t="s">
        <v>41</v>
      </c>
      <c r="B57" s="11">
        <v>35.7</v>
      </c>
      <c r="C57" s="11">
        <v>50</v>
      </c>
      <c r="D57" s="12">
        <v>37</v>
      </c>
      <c r="E57" s="12">
        <v>59</v>
      </c>
      <c r="F57" s="12">
        <v>39</v>
      </c>
      <c r="G57" s="12">
        <v>62</v>
      </c>
    </row>
    <row r="58" spans="1:7" ht="12.75">
      <c r="A58" s="2" t="s">
        <v>42</v>
      </c>
      <c r="B58" s="11">
        <v>78.4</v>
      </c>
      <c r="C58" s="11">
        <v>110</v>
      </c>
      <c r="D58" s="12">
        <v>81.8</v>
      </c>
      <c r="E58" s="12">
        <v>123</v>
      </c>
      <c r="F58" s="12">
        <v>86.5</v>
      </c>
      <c r="G58" s="12">
        <v>121</v>
      </c>
    </row>
    <row r="59" spans="1:7" ht="12.75">
      <c r="A59" s="2" t="s">
        <v>43</v>
      </c>
      <c r="B59" s="11">
        <v>413</v>
      </c>
      <c r="C59" s="11">
        <v>537</v>
      </c>
      <c r="D59" s="12">
        <v>455.6</v>
      </c>
      <c r="E59" s="12">
        <v>592</v>
      </c>
      <c r="F59" s="12">
        <v>485</v>
      </c>
      <c r="G59" s="12">
        <v>680</v>
      </c>
    </row>
    <row r="60" spans="1:7" s="19" customFormat="1" ht="12.75">
      <c r="A60" s="28" t="s">
        <v>5</v>
      </c>
      <c r="B60" s="29">
        <f aca="true" t="shared" si="4" ref="B60:G60">SUM(B49:B59)</f>
        <v>1466.4</v>
      </c>
      <c r="C60" s="29">
        <f t="shared" si="4"/>
        <v>1992</v>
      </c>
      <c r="D60" s="30">
        <f t="shared" si="4"/>
        <v>1598</v>
      </c>
      <c r="E60" s="30">
        <f t="shared" si="4"/>
        <v>2259</v>
      </c>
      <c r="F60" s="30">
        <f t="shared" si="4"/>
        <v>1709</v>
      </c>
      <c r="G60" s="30">
        <f t="shared" si="4"/>
        <v>2458</v>
      </c>
    </row>
    <row r="61" spans="1:7" ht="12.75">
      <c r="A61" s="54"/>
      <c r="B61" s="55"/>
      <c r="C61" s="55"/>
      <c r="D61" s="56"/>
      <c r="E61" s="56"/>
      <c r="F61" s="56"/>
      <c r="G61" s="57"/>
    </row>
    <row r="62" spans="1:7" ht="12.75">
      <c r="A62" s="4" t="s">
        <v>44</v>
      </c>
      <c r="B62" s="11"/>
      <c r="C62" s="11"/>
      <c r="D62" s="12"/>
      <c r="E62" s="12"/>
      <c r="F62" s="12"/>
      <c r="G62" s="12"/>
    </row>
    <row r="63" spans="1:7" ht="12.75">
      <c r="A63" s="2" t="s">
        <v>45</v>
      </c>
      <c r="B63" s="11">
        <v>413.5</v>
      </c>
      <c r="C63" s="11">
        <v>579</v>
      </c>
      <c r="D63" s="12">
        <v>421.5</v>
      </c>
      <c r="E63" s="12">
        <v>590</v>
      </c>
      <c r="F63" s="12">
        <v>438</v>
      </c>
      <c r="G63" s="12">
        <v>613</v>
      </c>
    </row>
    <row r="64" spans="1:7" ht="12.75">
      <c r="A64" s="2" t="s">
        <v>46</v>
      </c>
      <c r="B64" s="11">
        <v>43.8</v>
      </c>
      <c r="C64" s="11">
        <v>66</v>
      </c>
      <c r="D64" s="12">
        <v>45</v>
      </c>
      <c r="E64" s="12">
        <v>72</v>
      </c>
      <c r="F64" s="12">
        <v>46</v>
      </c>
      <c r="G64" s="12">
        <v>74</v>
      </c>
    </row>
    <row r="65" spans="1:7" ht="12.75">
      <c r="A65" s="2" t="s">
        <v>47</v>
      </c>
      <c r="B65" s="11">
        <v>159.8</v>
      </c>
      <c r="C65" s="11">
        <v>224</v>
      </c>
      <c r="D65" s="12">
        <v>166.5</v>
      </c>
      <c r="E65" s="12">
        <v>242</v>
      </c>
      <c r="F65" s="12">
        <v>172</v>
      </c>
      <c r="G65" s="12">
        <v>258</v>
      </c>
    </row>
    <row r="66" spans="1:7" ht="12.75">
      <c r="A66" s="2" t="s">
        <v>48</v>
      </c>
      <c r="B66" s="11">
        <v>48.2</v>
      </c>
      <c r="C66" s="11">
        <v>67</v>
      </c>
      <c r="D66" s="12">
        <v>52.5</v>
      </c>
      <c r="E66" s="12">
        <v>78</v>
      </c>
      <c r="F66" s="12">
        <v>57</v>
      </c>
      <c r="G66" s="12">
        <v>86</v>
      </c>
    </row>
    <row r="67" spans="1:7" ht="12.75">
      <c r="A67" s="2" t="s">
        <v>49</v>
      </c>
      <c r="B67" s="11">
        <v>60.7</v>
      </c>
      <c r="C67" s="11">
        <v>85</v>
      </c>
      <c r="D67" s="12">
        <v>65</v>
      </c>
      <c r="E67" s="12">
        <v>104</v>
      </c>
      <c r="F67" s="12">
        <v>69</v>
      </c>
      <c r="G67" s="12">
        <v>107</v>
      </c>
    </row>
    <row r="68" spans="1:7" ht="12.75">
      <c r="A68" s="2" t="s">
        <v>50</v>
      </c>
      <c r="B68" s="11">
        <v>165.8</v>
      </c>
      <c r="C68" s="11">
        <v>232</v>
      </c>
      <c r="D68" s="12">
        <v>205.5</v>
      </c>
      <c r="E68" s="12">
        <v>288</v>
      </c>
      <c r="F68" s="12">
        <v>223</v>
      </c>
      <c r="G68" s="12">
        <v>312</v>
      </c>
    </row>
    <row r="69" spans="1:7" ht="12.75">
      <c r="A69" s="2" t="s">
        <v>51</v>
      </c>
      <c r="B69" s="11">
        <v>36.7</v>
      </c>
      <c r="C69" s="11">
        <v>59</v>
      </c>
      <c r="D69" s="12">
        <v>44.3</v>
      </c>
      <c r="E69" s="12">
        <v>70</v>
      </c>
      <c r="F69" s="12">
        <v>48</v>
      </c>
      <c r="G69" s="12">
        <v>77</v>
      </c>
    </row>
    <row r="70" spans="1:7" ht="12.75">
      <c r="A70" s="2" t="s">
        <v>52</v>
      </c>
      <c r="B70" s="11">
        <v>70.8</v>
      </c>
      <c r="C70" s="11">
        <v>265</v>
      </c>
      <c r="D70" s="12">
        <v>76.7</v>
      </c>
      <c r="E70" s="12">
        <v>123</v>
      </c>
      <c r="F70" s="12">
        <v>82</v>
      </c>
      <c r="G70" s="12">
        <v>131</v>
      </c>
    </row>
    <row r="71" spans="1:7" ht="12.75">
      <c r="A71" s="2" t="s">
        <v>53</v>
      </c>
      <c r="B71" s="11">
        <v>176.5</v>
      </c>
      <c r="C71" s="11">
        <v>102</v>
      </c>
      <c r="D71" s="12">
        <v>212</v>
      </c>
      <c r="E71" s="12">
        <v>318</v>
      </c>
      <c r="F71" s="12">
        <v>237</v>
      </c>
      <c r="G71" s="12">
        <v>355</v>
      </c>
    </row>
    <row r="72" spans="1:7" ht="12.75">
      <c r="A72" s="2" t="s">
        <v>54</v>
      </c>
      <c r="B72" s="11">
        <v>68.4</v>
      </c>
      <c r="C72" s="11">
        <v>96</v>
      </c>
      <c r="D72" s="12">
        <v>88</v>
      </c>
      <c r="E72" s="12">
        <v>132</v>
      </c>
      <c r="F72" s="12">
        <v>95</v>
      </c>
      <c r="G72" s="12">
        <v>142</v>
      </c>
    </row>
    <row r="73" spans="1:7" s="19" customFormat="1" ht="12.75">
      <c r="A73" s="2" t="s">
        <v>55</v>
      </c>
      <c r="B73" s="11">
        <v>252.3</v>
      </c>
      <c r="C73" s="11">
        <v>328</v>
      </c>
      <c r="D73" s="12">
        <v>262</v>
      </c>
      <c r="E73" s="12">
        <v>353</v>
      </c>
      <c r="F73" s="12">
        <v>270</v>
      </c>
      <c r="G73" s="12">
        <v>378</v>
      </c>
    </row>
    <row r="74" spans="1:7" ht="12.75">
      <c r="A74" s="2" t="s">
        <v>56</v>
      </c>
      <c r="B74" s="11">
        <v>53.9</v>
      </c>
      <c r="C74" s="11">
        <v>75</v>
      </c>
      <c r="D74" s="12">
        <v>58</v>
      </c>
      <c r="E74" s="12">
        <v>88</v>
      </c>
      <c r="F74" s="12">
        <v>61</v>
      </c>
      <c r="G74" s="12">
        <v>92</v>
      </c>
    </row>
    <row r="75" spans="1:7" ht="12.75">
      <c r="A75" s="2" t="s">
        <v>57</v>
      </c>
      <c r="B75" s="11">
        <v>112.9</v>
      </c>
      <c r="C75" s="11">
        <v>170</v>
      </c>
      <c r="D75" s="12">
        <v>118</v>
      </c>
      <c r="E75" s="12">
        <v>177</v>
      </c>
      <c r="F75" s="12">
        <v>125</v>
      </c>
      <c r="G75" s="12">
        <v>188</v>
      </c>
    </row>
    <row r="76" spans="1:7" ht="12.75">
      <c r="A76" s="4" t="s">
        <v>5</v>
      </c>
      <c r="B76" s="17">
        <f aca="true" t="shared" si="5" ref="B76:G76">SUM(B63:B75)</f>
        <v>1663.3000000000004</v>
      </c>
      <c r="C76" s="17">
        <f t="shared" si="5"/>
        <v>2348</v>
      </c>
      <c r="D76" s="18">
        <f t="shared" si="5"/>
        <v>1815</v>
      </c>
      <c r="E76" s="18">
        <f t="shared" si="5"/>
        <v>2635</v>
      </c>
      <c r="F76" s="18">
        <f t="shared" si="5"/>
        <v>1923</v>
      </c>
      <c r="G76" s="18">
        <f t="shared" si="5"/>
        <v>2813</v>
      </c>
    </row>
    <row r="77" spans="1:7" ht="12.75">
      <c r="A77" s="13"/>
      <c r="B77" s="14"/>
      <c r="C77" s="14"/>
      <c r="D77" s="15"/>
      <c r="E77" s="15"/>
      <c r="F77" s="15"/>
      <c r="G77" s="16"/>
    </row>
    <row r="78" spans="1:7" ht="12.75">
      <c r="A78" s="4" t="s">
        <v>58</v>
      </c>
      <c r="B78" s="11"/>
      <c r="C78" s="11"/>
      <c r="D78" s="12"/>
      <c r="E78" s="12"/>
      <c r="F78" s="12"/>
      <c r="G78" s="12"/>
    </row>
    <row r="79" spans="1:7" ht="12.75">
      <c r="A79" s="2" t="s">
        <v>59</v>
      </c>
      <c r="B79" s="11">
        <v>110.5</v>
      </c>
      <c r="C79" s="11">
        <v>176</v>
      </c>
      <c r="D79" s="12">
        <v>124</v>
      </c>
      <c r="E79" s="12">
        <v>198</v>
      </c>
      <c r="F79" s="12">
        <v>137</v>
      </c>
      <c r="G79" s="12">
        <v>219</v>
      </c>
    </row>
    <row r="80" spans="1:7" ht="12.75">
      <c r="A80" s="2" t="s">
        <v>60</v>
      </c>
      <c r="B80" s="11">
        <v>215.1</v>
      </c>
      <c r="C80" s="11">
        <v>344</v>
      </c>
      <c r="D80" s="12">
        <v>226</v>
      </c>
      <c r="E80" s="12">
        <v>362</v>
      </c>
      <c r="F80" s="12">
        <v>236</v>
      </c>
      <c r="G80" s="12">
        <v>378</v>
      </c>
    </row>
    <row r="81" spans="1:7" ht="12.75">
      <c r="A81" s="2" t="s">
        <v>61</v>
      </c>
      <c r="B81" s="11">
        <v>100.6</v>
      </c>
      <c r="C81" s="11">
        <v>161</v>
      </c>
      <c r="D81" s="12">
        <v>110</v>
      </c>
      <c r="E81" s="12">
        <v>176</v>
      </c>
      <c r="F81" s="12">
        <v>118</v>
      </c>
      <c r="G81" s="12">
        <v>189</v>
      </c>
    </row>
    <row r="82" spans="1:7" ht="12.75">
      <c r="A82" s="2" t="s">
        <v>62</v>
      </c>
      <c r="B82" s="11">
        <v>53.3</v>
      </c>
      <c r="C82" s="11">
        <v>85</v>
      </c>
      <c r="D82" s="12">
        <v>59</v>
      </c>
      <c r="E82" s="12">
        <v>94</v>
      </c>
      <c r="F82" s="12">
        <v>63</v>
      </c>
      <c r="G82" s="12">
        <v>101</v>
      </c>
    </row>
    <row r="83" spans="1:7" ht="12.75">
      <c r="A83" s="2" t="s">
        <v>63</v>
      </c>
      <c r="B83" s="11">
        <v>17.9</v>
      </c>
      <c r="C83" s="11">
        <v>27</v>
      </c>
      <c r="D83" s="12">
        <v>22</v>
      </c>
      <c r="E83" s="12">
        <v>35</v>
      </c>
      <c r="F83" s="12">
        <v>23</v>
      </c>
      <c r="G83" s="12">
        <v>37</v>
      </c>
    </row>
    <row r="84" spans="1:7" ht="12.75">
      <c r="A84" s="2" t="s">
        <v>64</v>
      </c>
      <c r="B84" s="11">
        <v>289</v>
      </c>
      <c r="C84" s="11">
        <v>433</v>
      </c>
      <c r="D84" s="12">
        <v>314</v>
      </c>
      <c r="E84" s="12">
        <v>471</v>
      </c>
      <c r="F84" s="12">
        <v>335</v>
      </c>
      <c r="G84" s="12">
        <v>502</v>
      </c>
    </row>
    <row r="85" spans="1:7" ht="12.75">
      <c r="A85" s="2" t="s">
        <v>107</v>
      </c>
      <c r="B85" s="11">
        <v>288.7</v>
      </c>
      <c r="C85" s="11">
        <v>433</v>
      </c>
      <c r="D85" s="12">
        <v>339</v>
      </c>
      <c r="E85" s="12">
        <v>508</v>
      </c>
      <c r="F85" s="12">
        <v>374</v>
      </c>
      <c r="G85" s="12">
        <v>561</v>
      </c>
    </row>
    <row r="86" spans="1:7" ht="12.75">
      <c r="A86" s="2" t="s">
        <v>65</v>
      </c>
      <c r="B86" s="11">
        <v>45.7</v>
      </c>
      <c r="C86" s="11">
        <v>73</v>
      </c>
      <c r="D86" s="12">
        <v>54</v>
      </c>
      <c r="E86" s="12">
        <v>86</v>
      </c>
      <c r="F86" s="12">
        <v>60</v>
      </c>
      <c r="G86" s="12">
        <v>96</v>
      </c>
    </row>
    <row r="87" spans="1:7" ht="12.75">
      <c r="A87" s="2" t="s">
        <v>66</v>
      </c>
      <c r="B87" s="11">
        <v>99.6</v>
      </c>
      <c r="C87" s="11">
        <v>160</v>
      </c>
      <c r="D87" s="12">
        <v>114</v>
      </c>
      <c r="E87" s="12">
        <v>182</v>
      </c>
      <c r="F87" s="12">
        <v>124</v>
      </c>
      <c r="G87" s="12">
        <v>198</v>
      </c>
    </row>
    <row r="88" spans="1:7" ht="12.75">
      <c r="A88" s="2" t="s">
        <v>67</v>
      </c>
      <c r="B88" s="11">
        <v>34.9</v>
      </c>
      <c r="C88" s="11">
        <v>54</v>
      </c>
      <c r="D88" s="12">
        <v>44</v>
      </c>
      <c r="E88" s="12">
        <v>70</v>
      </c>
      <c r="F88" s="12">
        <v>50</v>
      </c>
      <c r="G88" s="12">
        <v>80</v>
      </c>
    </row>
    <row r="89" spans="1:7" s="19" customFormat="1" ht="12.75">
      <c r="A89" s="2" t="s">
        <v>68</v>
      </c>
      <c r="B89" s="11">
        <v>28.4</v>
      </c>
      <c r="C89" s="11">
        <v>46</v>
      </c>
      <c r="D89" s="12">
        <v>32.4</v>
      </c>
      <c r="E89" s="12">
        <v>52</v>
      </c>
      <c r="F89" s="12">
        <v>36</v>
      </c>
      <c r="G89" s="12">
        <v>58</v>
      </c>
    </row>
    <row r="90" spans="1:7" ht="12.75">
      <c r="A90" s="2" t="s">
        <v>69</v>
      </c>
      <c r="B90" s="11">
        <v>49.2</v>
      </c>
      <c r="C90" s="11">
        <v>78</v>
      </c>
      <c r="D90" s="12">
        <v>62</v>
      </c>
      <c r="E90" s="12">
        <v>99</v>
      </c>
      <c r="F90" s="12">
        <v>65</v>
      </c>
      <c r="G90" s="12">
        <v>104</v>
      </c>
    </row>
    <row r="91" spans="1:7" ht="12.75">
      <c r="A91" s="2" t="s">
        <v>70</v>
      </c>
      <c r="B91" s="11">
        <v>77</v>
      </c>
      <c r="C91" s="11">
        <v>123</v>
      </c>
      <c r="D91" s="12">
        <v>105</v>
      </c>
      <c r="E91" s="12">
        <v>168</v>
      </c>
      <c r="F91" s="12">
        <v>127</v>
      </c>
      <c r="G91" s="12">
        <v>203</v>
      </c>
    </row>
    <row r="92" spans="1:7" ht="12.75">
      <c r="A92" s="4" t="s">
        <v>5</v>
      </c>
      <c r="B92" s="17">
        <f aca="true" t="shared" si="6" ref="B92:G92">SUM(B79:B91)</f>
        <v>1409.9000000000003</v>
      </c>
      <c r="C92" s="17">
        <f t="shared" si="6"/>
        <v>2193</v>
      </c>
      <c r="D92" s="18">
        <f t="shared" si="6"/>
        <v>1605.4</v>
      </c>
      <c r="E92" s="18">
        <f t="shared" si="6"/>
        <v>2501</v>
      </c>
      <c r="F92" s="18">
        <f t="shared" si="6"/>
        <v>1748</v>
      </c>
      <c r="G92" s="18">
        <f t="shared" si="6"/>
        <v>2726</v>
      </c>
    </row>
    <row r="93" spans="1:7" s="22" customFormat="1" ht="12.75">
      <c r="A93" s="31"/>
      <c r="B93" s="32"/>
      <c r="C93" s="32"/>
      <c r="D93" s="33"/>
      <c r="E93" s="33"/>
      <c r="F93" s="33"/>
      <c r="G93" s="34" t="s">
        <v>86</v>
      </c>
    </row>
    <row r="94" spans="1:7" ht="12.75">
      <c r="A94" s="58" t="s">
        <v>85</v>
      </c>
      <c r="B94" s="61" t="s">
        <v>82</v>
      </c>
      <c r="C94" s="61"/>
      <c r="D94" s="61"/>
      <c r="E94" s="61"/>
      <c r="F94" s="61"/>
      <c r="G94" s="61"/>
    </row>
    <row r="95" spans="1:7" ht="12.75">
      <c r="A95" s="59"/>
      <c r="B95" s="62">
        <v>2003</v>
      </c>
      <c r="C95" s="62"/>
      <c r="D95" s="63">
        <v>2010</v>
      </c>
      <c r="E95" s="63"/>
      <c r="F95" s="63">
        <v>2015</v>
      </c>
      <c r="G95" s="63"/>
    </row>
    <row r="96" spans="1:7" ht="12.75">
      <c r="A96" s="60"/>
      <c r="B96" s="9" t="s">
        <v>83</v>
      </c>
      <c r="C96" s="9" t="s">
        <v>84</v>
      </c>
      <c r="D96" s="10" t="s">
        <v>83</v>
      </c>
      <c r="E96" s="10" t="s">
        <v>84</v>
      </c>
      <c r="F96" s="10" t="s">
        <v>83</v>
      </c>
      <c r="G96" s="10" t="s">
        <v>84</v>
      </c>
    </row>
    <row r="97" spans="1:7" ht="12.75">
      <c r="A97" s="4" t="s">
        <v>71</v>
      </c>
      <c r="B97" s="11"/>
      <c r="C97" s="11"/>
      <c r="D97" s="12"/>
      <c r="E97" s="12"/>
      <c r="F97" s="12"/>
      <c r="G97" s="12"/>
    </row>
    <row r="98" spans="1:7" ht="12.75">
      <c r="A98" s="2" t="s">
        <v>72</v>
      </c>
      <c r="B98" s="11">
        <v>29.1</v>
      </c>
      <c r="C98" s="11">
        <v>46</v>
      </c>
      <c r="D98" s="12">
        <v>40.6</v>
      </c>
      <c r="E98" s="12">
        <v>65</v>
      </c>
      <c r="F98" s="12">
        <v>48</v>
      </c>
      <c r="G98" s="12">
        <v>77</v>
      </c>
    </row>
    <row r="99" spans="1:7" ht="12.75">
      <c r="A99" s="2" t="s">
        <v>73</v>
      </c>
      <c r="B99" s="11">
        <v>642.4</v>
      </c>
      <c r="C99" s="11">
        <v>835</v>
      </c>
      <c r="D99" s="12">
        <v>657</v>
      </c>
      <c r="E99" s="12">
        <v>854</v>
      </c>
      <c r="F99" s="12">
        <v>676</v>
      </c>
      <c r="G99" s="12">
        <v>878</v>
      </c>
    </row>
    <row r="100" spans="1:7" ht="12.75">
      <c r="A100" s="2" t="s">
        <v>74</v>
      </c>
      <c r="B100" s="11">
        <v>130.4</v>
      </c>
      <c r="C100" s="11">
        <v>196</v>
      </c>
      <c r="D100" s="12">
        <v>160</v>
      </c>
      <c r="E100" s="12">
        <v>256</v>
      </c>
      <c r="F100" s="12">
        <v>192</v>
      </c>
      <c r="G100" s="12">
        <v>307</v>
      </c>
    </row>
    <row r="101" spans="1:7" ht="12.75">
      <c r="A101" s="2" t="s">
        <v>75</v>
      </c>
      <c r="B101" s="11">
        <v>197.9</v>
      </c>
      <c r="C101" s="11">
        <v>297</v>
      </c>
      <c r="D101" s="12">
        <v>248</v>
      </c>
      <c r="E101" s="12">
        <v>372</v>
      </c>
      <c r="F101" s="12">
        <v>279</v>
      </c>
      <c r="G101" s="12">
        <v>420</v>
      </c>
    </row>
    <row r="102" spans="1:7" ht="12.75">
      <c r="A102" s="2" t="s">
        <v>76</v>
      </c>
      <c r="B102" s="11">
        <v>121.3</v>
      </c>
      <c r="C102" s="11">
        <v>193</v>
      </c>
      <c r="D102" s="12">
        <v>141</v>
      </c>
      <c r="E102" s="12">
        <v>225</v>
      </c>
      <c r="F102" s="12">
        <v>151</v>
      </c>
      <c r="G102" s="12">
        <v>241</v>
      </c>
    </row>
    <row r="103" spans="1:7" s="19" customFormat="1" ht="12.75">
      <c r="A103" s="2" t="s">
        <v>77</v>
      </c>
      <c r="B103" s="11">
        <v>43</v>
      </c>
      <c r="C103" s="11">
        <v>60</v>
      </c>
      <c r="D103" s="12">
        <v>46.3</v>
      </c>
      <c r="E103" s="12">
        <v>75</v>
      </c>
      <c r="F103" s="12">
        <v>50</v>
      </c>
      <c r="G103" s="12">
        <v>80</v>
      </c>
    </row>
    <row r="104" spans="1:7" ht="12.75">
      <c r="A104" s="2" t="s">
        <v>78</v>
      </c>
      <c r="B104" s="11">
        <v>190.2</v>
      </c>
      <c r="C104" s="11">
        <v>286</v>
      </c>
      <c r="D104" s="12">
        <v>208.5</v>
      </c>
      <c r="E104" s="12">
        <v>313</v>
      </c>
      <c r="F104" s="12">
        <v>221</v>
      </c>
      <c r="G104" s="12">
        <v>331</v>
      </c>
    </row>
    <row r="105" spans="1:7" s="19" customFormat="1" ht="12.75">
      <c r="A105" s="2" t="s">
        <v>79</v>
      </c>
      <c r="B105" s="11">
        <v>156.7</v>
      </c>
      <c r="C105" s="11">
        <v>235</v>
      </c>
      <c r="D105" s="12">
        <v>199</v>
      </c>
      <c r="E105" s="12">
        <v>300</v>
      </c>
      <c r="F105" s="12">
        <v>226</v>
      </c>
      <c r="G105" s="12">
        <v>339</v>
      </c>
    </row>
    <row r="106" spans="1:7" ht="12.75">
      <c r="A106" s="4" t="s">
        <v>5</v>
      </c>
      <c r="B106" s="17">
        <f aca="true" t="shared" si="7" ref="B106:G106">SUM(B98:B105)</f>
        <v>1511</v>
      </c>
      <c r="C106" s="17">
        <f t="shared" si="7"/>
        <v>2148</v>
      </c>
      <c r="D106" s="18">
        <f t="shared" si="7"/>
        <v>1700.3999999999999</v>
      </c>
      <c r="E106" s="18">
        <f t="shared" si="7"/>
        <v>2460</v>
      </c>
      <c r="F106" s="18">
        <f t="shared" si="7"/>
        <v>1843</v>
      </c>
      <c r="G106" s="18">
        <f t="shared" si="7"/>
        <v>2673</v>
      </c>
    </row>
    <row r="107" spans="1:7" ht="12.75">
      <c r="A107" s="24"/>
      <c r="B107" s="25"/>
      <c r="C107" s="25"/>
      <c r="D107" s="26"/>
      <c r="E107" s="26"/>
      <c r="F107" s="26"/>
      <c r="G107" s="26"/>
    </row>
    <row r="108" spans="1:7" ht="12.75">
      <c r="A108" s="20" t="s">
        <v>80</v>
      </c>
      <c r="B108" s="17">
        <f aca="true" t="shared" si="8" ref="B108:G108">SUM(B11,B21,B33,B43,B60,B76,B92,B106)</f>
        <v>12034.1</v>
      </c>
      <c r="C108" s="17">
        <f t="shared" si="8"/>
        <v>16773.5</v>
      </c>
      <c r="D108" s="18">
        <f t="shared" si="8"/>
        <v>13165.599999999999</v>
      </c>
      <c r="E108" s="18">
        <f t="shared" si="8"/>
        <v>18615</v>
      </c>
      <c r="F108" s="18">
        <f t="shared" si="8"/>
        <v>14165.9</v>
      </c>
      <c r="G108" s="18">
        <f t="shared" si="8"/>
        <v>20115</v>
      </c>
    </row>
  </sheetData>
  <mergeCells count="15">
    <mergeCell ref="A94:A96"/>
    <mergeCell ref="B94:G94"/>
    <mergeCell ref="B95:C95"/>
    <mergeCell ref="D95:E95"/>
    <mergeCell ref="F95:G95"/>
    <mergeCell ref="A45:A47"/>
    <mergeCell ref="B45:G45"/>
    <mergeCell ref="B46:C46"/>
    <mergeCell ref="D46:E46"/>
    <mergeCell ref="F46:G46"/>
    <mergeCell ref="A3:A5"/>
    <mergeCell ref="B3:G3"/>
    <mergeCell ref="B4:C4"/>
    <mergeCell ref="D4:E4"/>
    <mergeCell ref="F4:G4"/>
  </mergeCells>
  <printOptions/>
  <pageMargins left="0.9" right="0.75" top="1" bottom="1" header="0.4921259845" footer="0.4921259845"/>
  <pageSetup horizontalDpi="600" verticalDpi="600" orientation="portrait" paperSize="9" r:id="rId1"/>
  <headerFooter alignWithMargins="0">
    <oddHeader>&amp;L&amp;"Arial Narrow,Tučné"&amp;12Predpokladaný vývoj potrieb pitnej vody &amp;R
</oddHeader>
    <oddFooter>&amp;CStránka &amp;P z &amp;N</oddFooter>
  </headerFooter>
  <rowBreaks count="2" manualBreakCount="2">
    <brk id="43" max="255" man="1"/>
    <brk id="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36"/>
  <sheetViews>
    <sheetView showGridLines="0" view="pageBreakPreview" zoomScaleSheetLayoutView="100" workbookViewId="0" topLeftCell="A1">
      <selection activeCell="A34" sqref="A34"/>
    </sheetView>
  </sheetViews>
  <sheetFormatPr defaultColWidth="9.00390625" defaultRowHeight="12.75"/>
  <cols>
    <col min="1" max="1" width="21.125" style="0" customWidth="1"/>
    <col min="2" max="9" width="10.00390625" style="7" customWidth="1"/>
    <col min="10" max="10" width="9.125" style="41" customWidth="1"/>
  </cols>
  <sheetData>
    <row r="2" spans="2:10" s="23" customFormat="1" ht="18.75" customHeight="1">
      <c r="B2" s="35"/>
      <c r="C2" s="35"/>
      <c r="D2" s="35"/>
      <c r="E2" s="35"/>
      <c r="F2" s="35"/>
      <c r="G2" s="35" t="s">
        <v>86</v>
      </c>
      <c r="H2" s="35"/>
      <c r="I2" s="35"/>
      <c r="J2" s="42"/>
    </row>
    <row r="3" spans="1:10" s="23" customFormat="1" ht="18.75" customHeight="1">
      <c r="A3" s="64" t="s">
        <v>81</v>
      </c>
      <c r="B3" s="65" t="s">
        <v>82</v>
      </c>
      <c r="C3" s="65"/>
      <c r="D3" s="65"/>
      <c r="E3" s="65"/>
      <c r="F3" s="65"/>
      <c r="G3" s="65"/>
      <c r="H3" s="37"/>
      <c r="I3" s="37"/>
      <c r="J3" s="42"/>
    </row>
    <row r="4" spans="1:10" s="23" customFormat="1" ht="18.75" customHeight="1">
      <c r="A4" s="65"/>
      <c r="B4" s="66">
        <v>2003</v>
      </c>
      <c r="C4" s="66"/>
      <c r="D4" s="66">
        <v>2010</v>
      </c>
      <c r="E4" s="66"/>
      <c r="F4" s="66">
        <v>2015</v>
      </c>
      <c r="G4" s="66"/>
      <c r="H4" s="38"/>
      <c r="I4" s="38"/>
      <c r="J4" s="42"/>
    </row>
    <row r="5" spans="1:10" s="23" customFormat="1" ht="18.75" customHeight="1">
      <c r="A5" s="65"/>
      <c r="B5" s="21" t="s">
        <v>83</v>
      </c>
      <c r="C5" s="21" t="s">
        <v>84</v>
      </c>
      <c r="D5" s="21" t="s">
        <v>83</v>
      </c>
      <c r="E5" s="21" t="s">
        <v>84</v>
      </c>
      <c r="F5" s="21" t="s">
        <v>83</v>
      </c>
      <c r="G5" s="21" t="s">
        <v>84</v>
      </c>
      <c r="H5" s="37"/>
      <c r="I5" s="37"/>
      <c r="J5" s="42"/>
    </row>
    <row r="6" spans="1:9" ht="17.25" customHeight="1">
      <c r="A6" s="3" t="s">
        <v>87</v>
      </c>
      <c r="B6" s="11">
        <f aca="true" t="shared" si="0" ref="B6:G6">B26</f>
        <v>2330.6</v>
      </c>
      <c r="C6" s="11">
        <f t="shared" si="0"/>
        <v>2987</v>
      </c>
      <c r="D6" s="11">
        <f t="shared" si="0"/>
        <v>2503.4</v>
      </c>
      <c r="E6" s="11">
        <f t="shared" si="0"/>
        <v>3226</v>
      </c>
      <c r="F6" s="11">
        <f t="shared" si="0"/>
        <v>2714.8</v>
      </c>
      <c r="G6" s="11">
        <f t="shared" si="0"/>
        <v>3507</v>
      </c>
      <c r="H6" s="39"/>
      <c r="I6" s="39"/>
    </row>
    <row r="7" spans="1:9" ht="17.25" customHeight="1">
      <c r="A7" s="3" t="s">
        <v>88</v>
      </c>
      <c r="B7" s="11">
        <f aca="true" t="shared" si="1" ref="B7:G7">B32</f>
        <v>575.8</v>
      </c>
      <c r="C7" s="11">
        <f t="shared" si="1"/>
        <v>821.5</v>
      </c>
      <c r="D7" s="11">
        <f t="shared" si="1"/>
        <v>644</v>
      </c>
      <c r="E7" s="11">
        <f t="shared" si="1"/>
        <v>918</v>
      </c>
      <c r="F7" s="11">
        <f t="shared" si="1"/>
        <v>689</v>
      </c>
      <c r="G7" s="11">
        <f t="shared" si="1"/>
        <v>982</v>
      </c>
      <c r="H7" s="39"/>
      <c r="I7" s="39"/>
    </row>
    <row r="8" spans="1:9" ht="17.25" customHeight="1">
      <c r="A8" s="3" t="s">
        <v>89</v>
      </c>
      <c r="B8" s="11">
        <f aca="true" t="shared" si="2" ref="B8:G8">B46</f>
        <v>1823.1999999999996</v>
      </c>
      <c r="C8" s="11">
        <f t="shared" si="2"/>
        <v>2567</v>
      </c>
      <c r="D8" s="11">
        <f t="shared" si="2"/>
        <v>1967.3</v>
      </c>
      <c r="E8" s="11">
        <f t="shared" si="2"/>
        <v>2769</v>
      </c>
      <c r="F8" s="11">
        <f t="shared" si="2"/>
        <v>2124.8</v>
      </c>
      <c r="G8" s="11">
        <f t="shared" si="2"/>
        <v>2990</v>
      </c>
      <c r="H8" s="49"/>
      <c r="I8" s="39"/>
    </row>
    <row r="9" spans="1:9" ht="17.25" customHeight="1">
      <c r="A9" s="3" t="s">
        <v>94</v>
      </c>
      <c r="B9" s="11">
        <f aca="true" t="shared" si="3" ref="B9:G9">B48</f>
        <v>126</v>
      </c>
      <c r="C9" s="11">
        <f t="shared" si="3"/>
        <v>189</v>
      </c>
      <c r="D9" s="11">
        <f t="shared" si="3"/>
        <v>128</v>
      </c>
      <c r="E9" s="11">
        <f t="shared" si="3"/>
        <v>192</v>
      </c>
      <c r="F9" s="11">
        <f t="shared" si="3"/>
        <v>135</v>
      </c>
      <c r="G9" s="11">
        <f t="shared" si="3"/>
        <v>203</v>
      </c>
      <c r="H9" s="50"/>
      <c r="I9" s="39"/>
    </row>
    <row r="10" spans="1:9" ht="17.25" customHeight="1">
      <c r="A10" s="3" t="s">
        <v>90</v>
      </c>
      <c r="B10" s="11">
        <f aca="true" t="shared" si="4" ref="B10:G10">B55</f>
        <v>476</v>
      </c>
      <c r="C10" s="11">
        <f t="shared" si="4"/>
        <v>651</v>
      </c>
      <c r="D10" s="11">
        <f t="shared" si="4"/>
        <v>493.5</v>
      </c>
      <c r="E10" s="11">
        <f t="shared" si="4"/>
        <v>690</v>
      </c>
      <c r="F10" s="11">
        <f t="shared" si="4"/>
        <v>522</v>
      </c>
      <c r="G10" s="11">
        <f t="shared" si="4"/>
        <v>731</v>
      </c>
      <c r="H10" s="39"/>
      <c r="I10" s="39"/>
    </row>
    <row r="11" spans="1:9" ht="17.25" customHeight="1">
      <c r="A11" s="3" t="s">
        <v>91</v>
      </c>
      <c r="B11" s="11">
        <f aca="true" t="shared" si="5" ref="B11:G11">B72</f>
        <v>1760.2000000000003</v>
      </c>
      <c r="C11" s="11">
        <f t="shared" si="5"/>
        <v>2403</v>
      </c>
      <c r="D11" s="11">
        <f t="shared" si="5"/>
        <v>1936</v>
      </c>
      <c r="E11" s="11">
        <f t="shared" si="5"/>
        <v>2740</v>
      </c>
      <c r="F11" s="11">
        <f t="shared" si="5"/>
        <v>2082.8</v>
      </c>
      <c r="G11" s="11">
        <f t="shared" si="5"/>
        <v>2991</v>
      </c>
      <c r="H11" s="39"/>
      <c r="I11" s="39"/>
    </row>
    <row r="12" spans="1:9" ht="17.25" customHeight="1">
      <c r="A12" s="3" t="s">
        <v>95</v>
      </c>
      <c r="B12" s="11">
        <f aca="true" t="shared" si="6" ref="B12:G12">B88</f>
        <v>1950.6000000000006</v>
      </c>
      <c r="C12" s="11">
        <f t="shared" si="6"/>
        <v>2549</v>
      </c>
      <c r="D12" s="11">
        <f t="shared" si="6"/>
        <v>2110.9</v>
      </c>
      <c r="E12" s="11">
        <f t="shared" si="6"/>
        <v>2996</v>
      </c>
      <c r="F12" s="11">
        <f t="shared" si="6"/>
        <v>2224.5</v>
      </c>
      <c r="G12" s="11">
        <f t="shared" si="6"/>
        <v>3181</v>
      </c>
      <c r="H12" s="39"/>
      <c r="I12" s="39"/>
    </row>
    <row r="13" spans="1:9" ht="17.25" customHeight="1">
      <c r="A13" s="3" t="s">
        <v>92</v>
      </c>
      <c r="B13" s="11">
        <f aca="true" t="shared" si="7" ref="B13:G13">B107</f>
        <v>2294.6</v>
      </c>
      <c r="C13" s="11">
        <f t="shared" si="7"/>
        <v>3541</v>
      </c>
      <c r="D13" s="11">
        <f t="shared" si="7"/>
        <v>2606.4</v>
      </c>
      <c r="E13" s="11">
        <f t="shared" si="7"/>
        <v>3895</v>
      </c>
      <c r="F13" s="11">
        <f t="shared" si="7"/>
        <v>2838</v>
      </c>
      <c r="G13" s="11">
        <f t="shared" si="7"/>
        <v>4250</v>
      </c>
      <c r="H13" s="39"/>
      <c r="I13" s="39"/>
    </row>
    <row r="14" spans="1:9" ht="17.25" customHeight="1">
      <c r="A14" s="3" t="s">
        <v>93</v>
      </c>
      <c r="B14" s="11">
        <f aca="true" t="shared" si="8" ref="B14:G14">B117</f>
        <v>697.1</v>
      </c>
      <c r="C14" s="11">
        <f t="shared" si="8"/>
        <v>1065</v>
      </c>
      <c r="D14" s="11">
        <f t="shared" si="8"/>
        <v>776.1</v>
      </c>
      <c r="E14" s="11">
        <f t="shared" si="8"/>
        <v>1189</v>
      </c>
      <c r="F14" s="11">
        <f t="shared" si="8"/>
        <v>835</v>
      </c>
      <c r="G14" s="11">
        <f t="shared" si="8"/>
        <v>1280</v>
      </c>
      <c r="H14" s="39"/>
      <c r="I14" s="39"/>
    </row>
    <row r="15" spans="1:9" ht="17.25" customHeight="1">
      <c r="A15" s="5" t="s">
        <v>80</v>
      </c>
      <c r="B15" s="17">
        <f aca="true" t="shared" si="9" ref="B15:G15">SUM(B6:B14)</f>
        <v>12034.1</v>
      </c>
      <c r="C15" s="17">
        <f t="shared" si="9"/>
        <v>16773.5</v>
      </c>
      <c r="D15" s="18">
        <f t="shared" si="9"/>
        <v>13165.6</v>
      </c>
      <c r="E15" s="18">
        <f t="shared" si="9"/>
        <v>18615</v>
      </c>
      <c r="F15" s="18">
        <f t="shared" si="9"/>
        <v>14165.900000000001</v>
      </c>
      <c r="G15" s="18">
        <f t="shared" si="9"/>
        <v>20115</v>
      </c>
      <c r="H15" s="40"/>
      <c r="I15" s="40"/>
    </row>
    <row r="16" ht="12.75">
      <c r="A16" s="1"/>
    </row>
    <row r="17" ht="12.75">
      <c r="A17" s="1"/>
    </row>
    <row r="18" spans="1:10" ht="12.75">
      <c r="A18" s="11" t="s">
        <v>97</v>
      </c>
      <c r="B18" s="11"/>
      <c r="C18" s="11"/>
      <c r="D18" s="11"/>
      <c r="E18" s="11"/>
      <c r="F18" s="11"/>
      <c r="G18" s="44"/>
      <c r="H18"/>
      <c r="I18"/>
      <c r="J18"/>
    </row>
    <row r="19" spans="1:10" ht="12.75">
      <c r="A19" s="11" t="str">
        <f>'Kraj-okres-potreby vody'!A7</f>
        <v>Bratislava</v>
      </c>
      <c r="B19" s="11">
        <f>'Kraj-okres-potreby vody'!B7</f>
        <v>1613.7</v>
      </c>
      <c r="C19" s="11">
        <f>'Kraj-okres-potreby vody'!C7</f>
        <v>1974.8</v>
      </c>
      <c r="D19" s="11">
        <f>'Kraj-okres-potreby vody'!D7</f>
        <v>1710</v>
      </c>
      <c r="E19" s="11">
        <f>'Kraj-okres-potreby vody'!E7</f>
        <v>2086</v>
      </c>
      <c r="F19" s="11">
        <f>'Kraj-okres-potreby vody'!F7</f>
        <v>1842</v>
      </c>
      <c r="G19" s="44">
        <f>'Kraj-okres-potreby vody'!G7</f>
        <v>2247</v>
      </c>
      <c r="H19"/>
      <c r="I19"/>
      <c r="J19"/>
    </row>
    <row r="20" spans="1:10" ht="12.75">
      <c r="A20" s="11" t="str">
        <f>'Kraj-okres-potreby vody'!A8</f>
        <v>Malacky</v>
      </c>
      <c r="B20" s="11">
        <f>'Kraj-okres-potreby vody'!B8</f>
        <v>127.8</v>
      </c>
      <c r="C20" s="11">
        <f>'Kraj-okres-potreby vody'!C8</f>
        <v>178.7</v>
      </c>
      <c r="D20" s="11">
        <f>'Kraj-okres-potreby vody'!D8</f>
        <v>143</v>
      </c>
      <c r="E20" s="11">
        <f>'Kraj-okres-potreby vody'!E8</f>
        <v>216</v>
      </c>
      <c r="F20" s="11">
        <f>'Kraj-okres-potreby vody'!F8</f>
        <v>155</v>
      </c>
      <c r="G20" s="44">
        <f>'Kraj-okres-potreby vody'!G8</f>
        <v>233</v>
      </c>
      <c r="H20"/>
      <c r="I20"/>
      <c r="J20"/>
    </row>
    <row r="21" spans="1:10" ht="12.75">
      <c r="A21" s="11" t="str">
        <f>'Kraj-okres-potreby vody'!A9</f>
        <v>Pezinok</v>
      </c>
      <c r="B21" s="11">
        <f>'Kraj-okres-potreby vody'!B9</f>
        <v>190.9</v>
      </c>
      <c r="C21" s="11">
        <f>'Kraj-okres-potreby vody'!C9</f>
        <v>267</v>
      </c>
      <c r="D21" s="11">
        <f>'Kraj-okres-potreby vody'!D9</f>
        <v>200</v>
      </c>
      <c r="E21" s="11">
        <f>'Kraj-okres-potreby vody'!E9</f>
        <v>280</v>
      </c>
      <c r="F21" s="11">
        <f>'Kraj-okres-potreby vody'!F9</f>
        <v>212</v>
      </c>
      <c r="G21" s="44">
        <f>'Kraj-okres-potreby vody'!G9</f>
        <v>297</v>
      </c>
      <c r="H21"/>
      <c r="I21"/>
      <c r="J21"/>
    </row>
    <row r="22" spans="1:10" ht="12.75">
      <c r="A22" s="11" t="str">
        <f>'Kraj-okres-potreby vody'!A10</f>
        <v>Senec</v>
      </c>
      <c r="B22" s="11">
        <f>'Kraj-okres-potreby vody'!B10</f>
        <v>135.3</v>
      </c>
      <c r="C22" s="11">
        <f>'Kraj-okres-potreby vody'!C10</f>
        <v>189.5</v>
      </c>
      <c r="D22" s="11">
        <f>'Kraj-okres-potreby vody'!D10</f>
        <v>155</v>
      </c>
      <c r="E22" s="11">
        <f>'Kraj-okres-potreby vody'!E10</f>
        <v>217</v>
      </c>
      <c r="F22" s="11">
        <f>'Kraj-okres-potreby vody'!F10</f>
        <v>185</v>
      </c>
      <c r="G22" s="44">
        <f>'Kraj-okres-potreby vody'!G10</f>
        <v>264</v>
      </c>
      <c r="H22"/>
      <c r="I22"/>
      <c r="J22"/>
    </row>
    <row r="23" spans="1:10" ht="12.75">
      <c r="A23" s="11" t="str">
        <f>'Kraj-okres-potreby vody'!A26</f>
        <v>Myjava</v>
      </c>
      <c r="B23" s="11">
        <f>'Kraj-okres-potreby vody'!B26</f>
        <v>57.1</v>
      </c>
      <c r="C23" s="11">
        <f>'Kraj-okres-potreby vody'!C26</f>
        <v>85.5</v>
      </c>
      <c r="D23" s="11">
        <f>'Kraj-okres-potreby vody'!D26</f>
        <v>63.4</v>
      </c>
      <c r="E23" s="11">
        <f>'Kraj-okres-potreby vody'!E26</f>
        <v>95</v>
      </c>
      <c r="F23" s="11">
        <f>'Kraj-okres-potreby vody'!F26</f>
        <v>70.8</v>
      </c>
      <c r="G23" s="44">
        <f>'Kraj-okres-potreby vody'!G26</f>
        <v>107</v>
      </c>
      <c r="H23"/>
      <c r="I23"/>
      <c r="J23"/>
    </row>
    <row r="24" spans="1:10" ht="12.75">
      <c r="A24" s="11" t="str">
        <f>'Kraj-okres-potreby vody'!A18</f>
        <v>Senica</v>
      </c>
      <c r="B24" s="11">
        <f>'Kraj-okres-potreby vody'!B18</f>
        <v>134.6</v>
      </c>
      <c r="C24" s="11">
        <f>'Kraj-okres-potreby vody'!C18</f>
        <v>188.5</v>
      </c>
      <c r="D24" s="11">
        <f>'Kraj-okres-potreby vody'!D18</f>
        <v>150</v>
      </c>
      <c r="E24" s="11">
        <f>'Kraj-okres-potreby vody'!E18</f>
        <v>209</v>
      </c>
      <c r="F24" s="11">
        <f>'Kraj-okres-potreby vody'!F18</f>
        <v>160</v>
      </c>
      <c r="G24" s="44">
        <f>'Kraj-okres-potreby vody'!G18</f>
        <v>224</v>
      </c>
      <c r="H24">
        <v>7</v>
      </c>
      <c r="I24"/>
      <c r="J24"/>
    </row>
    <row r="25" spans="1:10" ht="12.75">
      <c r="A25" s="11" t="str">
        <f>'Kraj-okres-potreby vody'!A19</f>
        <v>Skalica</v>
      </c>
      <c r="B25" s="11">
        <f>'Kraj-okres-potreby vody'!B19</f>
        <v>71.2</v>
      </c>
      <c r="C25" s="11">
        <f>'Kraj-okres-potreby vody'!C19</f>
        <v>103</v>
      </c>
      <c r="D25" s="11">
        <f>'Kraj-okres-potreby vody'!D19</f>
        <v>82</v>
      </c>
      <c r="E25" s="11">
        <f>'Kraj-okres-potreby vody'!E19</f>
        <v>123</v>
      </c>
      <c r="F25" s="11">
        <f>'Kraj-okres-potreby vody'!F19</f>
        <v>90</v>
      </c>
      <c r="G25" s="44">
        <f>'Kraj-okres-potreby vody'!G19</f>
        <v>135</v>
      </c>
      <c r="H25"/>
      <c r="I25"/>
      <c r="J25"/>
    </row>
    <row r="26" spans="1:10" ht="12.75">
      <c r="A26" s="11" t="s">
        <v>96</v>
      </c>
      <c r="B26" s="11">
        <f aca="true" t="shared" si="10" ref="B26:G26">SUM(B19:B25)</f>
        <v>2330.6</v>
      </c>
      <c r="C26" s="11">
        <f t="shared" si="10"/>
        <v>2987</v>
      </c>
      <c r="D26" s="11">
        <f t="shared" si="10"/>
        <v>2503.4</v>
      </c>
      <c r="E26" s="11">
        <f t="shared" si="10"/>
        <v>3226</v>
      </c>
      <c r="F26" s="11">
        <f t="shared" si="10"/>
        <v>2714.8</v>
      </c>
      <c r="G26" s="44">
        <f t="shared" si="10"/>
        <v>3507</v>
      </c>
      <c r="H26"/>
      <c r="I26"/>
      <c r="J26"/>
    </row>
    <row r="27" spans="1:10" ht="12.75">
      <c r="A27" s="7"/>
      <c r="G27" s="43"/>
      <c r="H27"/>
      <c r="I27"/>
      <c r="J27"/>
    </row>
    <row r="28" spans="1:10" ht="12.75">
      <c r="A28" s="11" t="s">
        <v>98</v>
      </c>
      <c r="B28" s="11">
        <f>'Kraj-okres-potreby vody'!B13</f>
        <v>0</v>
      </c>
      <c r="C28" s="11">
        <f>'Kraj-okres-potreby vody'!C13</f>
        <v>0</v>
      </c>
      <c r="D28" s="11">
        <f>'Kraj-okres-potreby vody'!D13</f>
        <v>0</v>
      </c>
      <c r="E28" s="11">
        <f>'Kraj-okres-potreby vody'!E13</f>
        <v>0</v>
      </c>
      <c r="F28" s="11">
        <f>'Kraj-okres-potreby vody'!F13</f>
        <v>0</v>
      </c>
      <c r="G28" s="44">
        <f>'Kraj-okres-potreby vody'!G13</f>
        <v>0</v>
      </c>
      <c r="H28"/>
      <c r="I28"/>
      <c r="J28"/>
    </row>
    <row r="29" spans="1:10" ht="12.75">
      <c r="A29" s="11" t="str">
        <f>'Kraj-okres-potreby vody'!A16</f>
        <v>Hlohovec</v>
      </c>
      <c r="B29" s="11">
        <f>'Kraj-okres-potreby vody'!B16</f>
        <v>145.3</v>
      </c>
      <c r="C29" s="11">
        <f>'Kraj-okres-potreby vody'!C16</f>
        <v>203.5</v>
      </c>
      <c r="D29" s="11">
        <f>'Kraj-okres-potreby vody'!D16</f>
        <v>164</v>
      </c>
      <c r="E29" s="11">
        <f>'Kraj-okres-potreby vody'!E16</f>
        <v>230</v>
      </c>
      <c r="F29" s="11">
        <f>'Kraj-okres-potreby vody'!F16</f>
        <v>163</v>
      </c>
      <c r="G29" s="44">
        <f>'Kraj-okres-potreby vody'!G16</f>
        <v>228</v>
      </c>
      <c r="H29"/>
      <c r="I29"/>
      <c r="J29"/>
    </row>
    <row r="30" spans="1:10" ht="12.75">
      <c r="A30" s="11" t="str">
        <f>'Kraj-okres-potreby vody'!A17</f>
        <v>Piešťany</v>
      </c>
      <c r="B30" s="11">
        <f>'Kraj-okres-potreby vody'!B17</f>
        <v>155.3</v>
      </c>
      <c r="C30" s="11">
        <f>'Kraj-okres-potreby vody'!C17</f>
        <v>233</v>
      </c>
      <c r="D30" s="11">
        <f>'Kraj-okres-potreby vody'!D17</f>
        <v>164</v>
      </c>
      <c r="E30" s="11">
        <f>'Kraj-okres-potreby vody'!E17</f>
        <v>246</v>
      </c>
      <c r="F30" s="11">
        <f>'Kraj-okres-potreby vody'!F17</f>
        <v>176</v>
      </c>
      <c r="G30" s="44">
        <f>'Kraj-okres-potreby vody'!G17</f>
        <v>264</v>
      </c>
      <c r="H30">
        <v>2</v>
      </c>
      <c r="I30"/>
      <c r="J30"/>
    </row>
    <row r="31" spans="1:10" ht="12.75">
      <c r="A31" s="11" t="str">
        <f>'Kraj-okres-potreby vody'!A20</f>
        <v>Trnava</v>
      </c>
      <c r="B31" s="11">
        <f>'Kraj-okres-potreby vody'!B20</f>
        <v>275.2</v>
      </c>
      <c r="C31" s="11">
        <f>'Kraj-okres-potreby vody'!C20</f>
        <v>385</v>
      </c>
      <c r="D31" s="11">
        <f>'Kraj-okres-potreby vody'!D20</f>
        <v>316</v>
      </c>
      <c r="E31" s="11">
        <f>'Kraj-okres-potreby vody'!E20</f>
        <v>442</v>
      </c>
      <c r="F31" s="11">
        <f>'Kraj-okres-potreby vody'!F20</f>
        <v>350</v>
      </c>
      <c r="G31" s="44">
        <f>'Kraj-okres-potreby vody'!G20</f>
        <v>490</v>
      </c>
      <c r="H31"/>
      <c r="I31"/>
      <c r="J31"/>
    </row>
    <row r="32" spans="1:10" ht="12.75">
      <c r="A32" s="11" t="s">
        <v>96</v>
      </c>
      <c r="B32" s="11">
        <f aca="true" t="shared" si="11" ref="B32:G32">SUM(B28:B31)</f>
        <v>575.8</v>
      </c>
      <c r="C32" s="11">
        <f t="shared" si="11"/>
        <v>821.5</v>
      </c>
      <c r="D32" s="11">
        <f t="shared" si="11"/>
        <v>644</v>
      </c>
      <c r="E32" s="11">
        <f t="shared" si="11"/>
        <v>918</v>
      </c>
      <c r="F32" s="11">
        <f t="shared" si="11"/>
        <v>689</v>
      </c>
      <c r="G32" s="11">
        <f t="shared" si="11"/>
        <v>982</v>
      </c>
      <c r="H32"/>
      <c r="I32"/>
      <c r="J32"/>
    </row>
    <row r="33" spans="1:10" ht="12.75">
      <c r="A33" s="45"/>
      <c r="B33" s="45"/>
      <c r="C33" s="45"/>
      <c r="D33" s="45"/>
      <c r="E33" s="45"/>
      <c r="F33" s="45"/>
      <c r="G33" s="45"/>
      <c r="H33"/>
      <c r="I33"/>
      <c r="J33"/>
    </row>
    <row r="34" spans="1:10" ht="12.75">
      <c r="A34" s="11" t="s">
        <v>99</v>
      </c>
      <c r="B34" s="11"/>
      <c r="C34" s="11"/>
      <c r="D34" s="11"/>
      <c r="E34" s="11"/>
      <c r="F34" s="11"/>
      <c r="G34" s="44"/>
      <c r="H34"/>
      <c r="I34"/>
      <c r="J34"/>
    </row>
    <row r="35" spans="1:10" ht="12.75">
      <c r="A35" s="11" t="str">
        <f>'Kraj-okres-potreby vody'!A24</f>
        <v>Bánovce nad Bebravou</v>
      </c>
      <c r="B35" s="11">
        <f>'Kraj-okres-potreby vody'!B24</f>
        <v>67.1</v>
      </c>
      <c r="C35" s="11">
        <f>'Kraj-okres-potreby vody'!C24</f>
        <v>94</v>
      </c>
      <c r="D35" s="11">
        <f>'Kraj-okres-potreby vody'!D24</f>
        <v>72.3</v>
      </c>
      <c r="E35" s="11">
        <f>'Kraj-okres-potreby vody'!E24</f>
        <v>101</v>
      </c>
      <c r="F35" s="11">
        <f>'Kraj-okres-potreby vody'!F24</f>
        <v>79.2</v>
      </c>
      <c r="G35" s="44">
        <f>'Kraj-okres-potreby vody'!G24</f>
        <v>110</v>
      </c>
      <c r="H35"/>
      <c r="I35"/>
      <c r="J35"/>
    </row>
    <row r="36" spans="1:10" ht="12.75">
      <c r="A36" s="11" t="str">
        <f>'Kraj-okres-potreby vody'!A14</f>
        <v>Dunajská Streda</v>
      </c>
      <c r="B36" s="11">
        <f>'Kraj-okres-potreby vody'!B14</f>
        <v>214</v>
      </c>
      <c r="C36" s="11">
        <f>'Kraj-okres-potreby vody'!C14</f>
        <v>299.6</v>
      </c>
      <c r="D36" s="11">
        <f>'Kraj-okres-potreby vody'!D14</f>
        <v>229</v>
      </c>
      <c r="E36" s="11">
        <f>'Kraj-okres-potreby vody'!E14</f>
        <v>320</v>
      </c>
      <c r="F36" s="11">
        <f>'Kraj-okres-potreby vody'!F14</f>
        <v>249</v>
      </c>
      <c r="G36" s="44">
        <f>'Kraj-okres-potreby vody'!G14</f>
        <v>348</v>
      </c>
      <c r="H36"/>
      <c r="I36"/>
      <c r="J36"/>
    </row>
    <row r="37" spans="1:10" ht="12.75">
      <c r="A37" s="11" t="str">
        <f>'Kraj-okres-potreby vody'!A15</f>
        <v>Galanta</v>
      </c>
      <c r="B37" s="11">
        <f>'Kraj-okres-potreby vody'!B15</f>
        <v>202.4</v>
      </c>
      <c r="C37" s="11">
        <f>'Kraj-okres-potreby vody'!C15</f>
        <v>283.4</v>
      </c>
      <c r="D37" s="11">
        <f>'Kraj-okres-potreby vody'!D15</f>
        <v>214</v>
      </c>
      <c r="E37" s="11">
        <f>'Kraj-okres-potreby vody'!E15</f>
        <v>300</v>
      </c>
      <c r="F37" s="11">
        <f>'Kraj-okres-potreby vody'!F15</f>
        <v>224</v>
      </c>
      <c r="G37" s="44">
        <f>'Kraj-okres-potreby vody'!G15</f>
        <v>314</v>
      </c>
      <c r="H37"/>
      <c r="I37"/>
      <c r="J37"/>
    </row>
    <row r="38" spans="1:10" ht="12.75">
      <c r="A38" s="11" t="s">
        <v>25</v>
      </c>
      <c r="B38" s="11">
        <f aca="true" t="shared" si="12" ref="B38:G38">B50</f>
        <v>81.30000000000001</v>
      </c>
      <c r="C38" s="11">
        <f t="shared" si="12"/>
        <v>122</v>
      </c>
      <c r="D38" s="11">
        <f t="shared" si="12"/>
        <v>103</v>
      </c>
      <c r="E38" s="11">
        <f t="shared" si="12"/>
        <v>154</v>
      </c>
      <c r="F38" s="11">
        <f t="shared" si="12"/>
        <v>107</v>
      </c>
      <c r="G38" s="44">
        <f t="shared" si="12"/>
        <v>160</v>
      </c>
      <c r="H38"/>
      <c r="I38"/>
      <c r="J38"/>
    </row>
    <row r="39" spans="1:10" ht="12.75">
      <c r="A39" s="11" t="str">
        <f>'Kraj-okres-potreby vody'!A37</f>
        <v>Levice</v>
      </c>
      <c r="B39" s="11">
        <f>'Kraj-okres-potreby vody'!B37</f>
        <v>202.5</v>
      </c>
      <c r="C39" s="11">
        <f>'Kraj-okres-potreby vody'!C37</f>
        <v>284</v>
      </c>
      <c r="D39" s="11">
        <f>'Kraj-okres-potreby vody'!D37</f>
        <v>227</v>
      </c>
      <c r="E39" s="11">
        <f>'Kraj-okres-potreby vody'!E37</f>
        <v>318</v>
      </c>
      <c r="F39" s="11">
        <f>'Kraj-okres-potreby vody'!F37</f>
        <v>268</v>
      </c>
      <c r="G39" s="44">
        <f>'Kraj-okres-potreby vody'!G37</f>
        <v>375</v>
      </c>
      <c r="H39"/>
      <c r="I39"/>
      <c r="J39"/>
    </row>
    <row r="40" spans="1:10" ht="12.75">
      <c r="A40" s="11" t="str">
        <f>'Kraj-okres-potreby vody'!A38</f>
        <v>Nitra</v>
      </c>
      <c r="B40" s="11">
        <f>'Kraj-okres-potreby vody'!B38</f>
        <v>389.4</v>
      </c>
      <c r="C40" s="11">
        <f>'Kraj-okres-potreby vody'!C38</f>
        <v>544</v>
      </c>
      <c r="D40" s="11">
        <f>'Kraj-okres-potreby vody'!D38</f>
        <v>418</v>
      </c>
      <c r="E40" s="11">
        <f>'Kraj-okres-potreby vody'!E38</f>
        <v>585</v>
      </c>
      <c r="F40" s="11">
        <f>'Kraj-okres-potreby vody'!F38</f>
        <v>450</v>
      </c>
      <c r="G40" s="44">
        <f>'Kraj-okres-potreby vody'!G38</f>
        <v>630</v>
      </c>
      <c r="H40"/>
      <c r="I40"/>
      <c r="J40"/>
    </row>
    <row r="41" spans="1:10" ht="12.75">
      <c r="A41" s="11" t="str">
        <f>'Kraj-okres-potreby vody'!A39</f>
        <v>Nové Zámky</v>
      </c>
      <c r="B41" s="11">
        <f>'Kraj-okres-potreby vody'!B39</f>
        <v>265</v>
      </c>
      <c r="C41" s="11">
        <f>'Kraj-okres-potreby vody'!C39</f>
        <v>371</v>
      </c>
      <c r="D41" s="11">
        <f>'Kraj-okres-potreby vody'!D39</f>
        <v>277</v>
      </c>
      <c r="E41" s="11">
        <f>'Kraj-okres-potreby vody'!E39</f>
        <v>388</v>
      </c>
      <c r="F41" s="11">
        <f>'Kraj-okres-potreby vody'!F39</f>
        <v>295</v>
      </c>
      <c r="G41" s="44">
        <f>'Kraj-okres-potreby vody'!G39</f>
        <v>413</v>
      </c>
      <c r="H41"/>
      <c r="I41"/>
      <c r="J41"/>
    </row>
    <row r="42" spans="1:10" ht="12.75">
      <c r="A42" s="11" t="str">
        <f>'Kraj-okres-potreby vody'!A28</f>
        <v>Partizánske</v>
      </c>
      <c r="B42" s="11">
        <f>'Kraj-okres-potreby vody'!B28</f>
        <v>102</v>
      </c>
      <c r="C42" s="11">
        <f>'Kraj-okres-potreby vody'!C28</f>
        <v>143</v>
      </c>
      <c r="D42" s="11">
        <f>'Kraj-okres-potreby vody'!D28</f>
        <v>106</v>
      </c>
      <c r="E42" s="11">
        <f>'Kraj-okres-potreby vody'!E28</f>
        <v>148</v>
      </c>
      <c r="F42" s="11">
        <f>'Kraj-okres-potreby vody'!F28</f>
        <v>110.6</v>
      </c>
      <c r="G42" s="44">
        <f>'Kraj-okres-potreby vody'!G28</f>
        <v>155</v>
      </c>
      <c r="H42"/>
      <c r="I42"/>
      <c r="J42"/>
    </row>
    <row r="43" spans="1:10" ht="12.75">
      <c r="A43" s="11" t="str">
        <f>'Kraj-okres-potreby vody'!A40</f>
        <v>Šaľa</v>
      </c>
      <c r="B43" s="11">
        <f>'Kraj-okres-potreby vody'!B40</f>
        <v>112.1</v>
      </c>
      <c r="C43" s="11">
        <f>'Kraj-okres-potreby vody'!C40</f>
        <v>158</v>
      </c>
      <c r="D43" s="11">
        <f>'Kraj-okres-potreby vody'!D40</f>
        <v>120</v>
      </c>
      <c r="E43" s="11">
        <f>'Kraj-okres-potreby vody'!E40</f>
        <v>167</v>
      </c>
      <c r="F43" s="11">
        <f>'Kraj-okres-potreby vody'!F40</f>
        <v>125</v>
      </c>
      <c r="G43" s="44">
        <f>'Kraj-okres-potreby vody'!G40</f>
        <v>175</v>
      </c>
      <c r="H43"/>
      <c r="I43"/>
      <c r="J43"/>
    </row>
    <row r="44" spans="1:10" ht="12.75">
      <c r="A44" s="11" t="str">
        <f>'Kraj-okres-potreby vody'!A41</f>
        <v>Topoľčany</v>
      </c>
      <c r="B44" s="11">
        <f>'Kraj-okres-potreby vody'!B41</f>
        <v>134.3</v>
      </c>
      <c r="C44" s="11">
        <f>'Kraj-okres-potreby vody'!C41</f>
        <v>188</v>
      </c>
      <c r="D44" s="11">
        <f>'Kraj-okres-potreby vody'!D41</f>
        <v>140</v>
      </c>
      <c r="E44" s="11">
        <f>'Kraj-okres-potreby vody'!E41</f>
        <v>196</v>
      </c>
      <c r="F44" s="11">
        <f>'Kraj-okres-potreby vody'!F41</f>
        <v>149</v>
      </c>
      <c r="G44" s="44">
        <f>'Kraj-okres-potreby vody'!G41</f>
        <v>208</v>
      </c>
      <c r="H44">
        <v>10</v>
      </c>
      <c r="I44"/>
      <c r="J44"/>
    </row>
    <row r="45" spans="1:10" ht="12.75">
      <c r="A45" s="11" t="str">
        <f>'Kraj-okres-potreby vody'!A42</f>
        <v>Zlaté Moravce</v>
      </c>
      <c r="B45" s="11">
        <f>'Kraj-okres-potreby vody'!B42</f>
        <v>53.1</v>
      </c>
      <c r="C45" s="11">
        <f>'Kraj-okres-potreby vody'!C42</f>
        <v>80</v>
      </c>
      <c r="D45" s="11">
        <f>'Kraj-okres-potreby vody'!D42</f>
        <v>61</v>
      </c>
      <c r="E45" s="11">
        <f>'Kraj-okres-potreby vody'!E42</f>
        <v>92</v>
      </c>
      <c r="F45" s="11">
        <f>'Kraj-okres-potreby vody'!F42</f>
        <v>68</v>
      </c>
      <c r="G45" s="44">
        <f>'Kraj-okres-potreby vody'!G42</f>
        <v>102</v>
      </c>
      <c r="H45"/>
      <c r="I45"/>
      <c r="J45"/>
    </row>
    <row r="46" spans="1:10" ht="12.75">
      <c r="A46" s="11" t="s">
        <v>100</v>
      </c>
      <c r="B46" s="11">
        <f aca="true" t="shared" si="13" ref="B46:G46">SUM(B35:B45)</f>
        <v>1823.1999999999996</v>
      </c>
      <c r="C46" s="11">
        <f t="shared" si="13"/>
        <v>2567</v>
      </c>
      <c r="D46" s="11">
        <f t="shared" si="13"/>
        <v>1967.3</v>
      </c>
      <c r="E46" s="11">
        <f t="shared" si="13"/>
        <v>2769</v>
      </c>
      <c r="F46" s="11">
        <f t="shared" si="13"/>
        <v>2124.8</v>
      </c>
      <c r="G46" s="11">
        <f t="shared" si="13"/>
        <v>2990</v>
      </c>
      <c r="H46"/>
      <c r="I46"/>
      <c r="J46"/>
    </row>
    <row r="47" spans="1:10" ht="12.75">
      <c r="A47" s="7"/>
      <c r="G47" s="43"/>
      <c r="H47"/>
      <c r="I47"/>
      <c r="J47"/>
    </row>
    <row r="48" spans="1:10" ht="12.75">
      <c r="A48" s="11" t="s">
        <v>101</v>
      </c>
      <c r="B48" s="11">
        <v>126</v>
      </c>
      <c r="C48" s="11">
        <v>189</v>
      </c>
      <c r="D48" s="11">
        <v>128</v>
      </c>
      <c r="E48" s="11">
        <v>192</v>
      </c>
      <c r="F48" s="11">
        <v>135</v>
      </c>
      <c r="G48" s="44">
        <v>203</v>
      </c>
      <c r="H48">
        <v>1</v>
      </c>
      <c r="I48" s="36" t="s">
        <v>111</v>
      </c>
      <c r="J48"/>
    </row>
    <row r="49" spans="1:10" ht="12.75">
      <c r="A49" s="51" t="str">
        <f>'Kraj-okres-potreby vody'!A36</f>
        <v>Komárno</v>
      </c>
      <c r="B49" s="51">
        <f>'Kraj-okres-potreby vody'!B36</f>
        <v>207.3</v>
      </c>
      <c r="C49" s="51">
        <f>'Kraj-okres-potreby vody'!C36</f>
        <v>311</v>
      </c>
      <c r="D49" s="51">
        <f>'Kraj-okres-potreby vody'!D36</f>
        <v>231</v>
      </c>
      <c r="E49" s="51">
        <f>'Kraj-okres-potreby vody'!E36</f>
        <v>346</v>
      </c>
      <c r="F49" s="51">
        <f>'Kraj-okres-potreby vody'!F36</f>
        <v>242</v>
      </c>
      <c r="G49" s="52">
        <f>'Kraj-okres-potreby vody'!G36</f>
        <v>363</v>
      </c>
      <c r="I49" s="53" t="s">
        <v>109</v>
      </c>
      <c r="J49"/>
    </row>
    <row r="50" spans="1:10" ht="12.75">
      <c r="A50" s="11" t="s">
        <v>108</v>
      </c>
      <c r="B50" s="11">
        <f aca="true" t="shared" si="14" ref="B50:G50">SUM(B49-B48)</f>
        <v>81.30000000000001</v>
      </c>
      <c r="C50" s="11">
        <f t="shared" si="14"/>
        <v>122</v>
      </c>
      <c r="D50" s="11">
        <f t="shared" si="14"/>
        <v>103</v>
      </c>
      <c r="E50" s="11">
        <f t="shared" si="14"/>
        <v>154</v>
      </c>
      <c r="F50" s="11">
        <f t="shared" si="14"/>
        <v>107</v>
      </c>
      <c r="G50" s="11">
        <f t="shared" si="14"/>
        <v>160</v>
      </c>
      <c r="I50" s="36" t="s">
        <v>110</v>
      </c>
      <c r="J50"/>
    </row>
    <row r="51" spans="1:10" ht="12.75">
      <c r="A51" s="45"/>
      <c r="B51" s="45"/>
      <c r="C51" s="45"/>
      <c r="D51" s="45"/>
      <c r="E51" s="45"/>
      <c r="F51" s="45"/>
      <c r="G51" s="48"/>
      <c r="H51"/>
      <c r="I51"/>
      <c r="J51"/>
    </row>
    <row r="52" spans="1:10" ht="12.75">
      <c r="A52" s="11" t="s">
        <v>102</v>
      </c>
      <c r="B52" s="11"/>
      <c r="C52" s="11"/>
      <c r="D52" s="11"/>
      <c r="E52" s="11"/>
      <c r="F52" s="11"/>
      <c r="G52" s="44"/>
      <c r="H52"/>
      <c r="I52"/>
      <c r="J52"/>
    </row>
    <row r="53" spans="1:10" ht="12.75">
      <c r="A53" s="11" t="str">
        <f>'Kraj-okres-potreby vody'!A27</f>
        <v>Nové Mesto nad Váhom</v>
      </c>
      <c r="B53" s="11">
        <f>'Kraj-okres-potreby vody'!B27</f>
        <v>177.9</v>
      </c>
      <c r="C53" s="11">
        <f>'Kraj-okres-potreby vody'!C27</f>
        <v>249</v>
      </c>
      <c r="D53" s="11">
        <f>'Kraj-okres-potreby vody'!D27</f>
        <v>187.5</v>
      </c>
      <c r="E53" s="11">
        <f>'Kraj-okres-potreby vody'!E27</f>
        <v>262</v>
      </c>
      <c r="F53" s="11">
        <f>'Kraj-okres-potreby vody'!F27</f>
        <v>202</v>
      </c>
      <c r="G53" s="44">
        <f>'Kraj-okres-potreby vody'!G27</f>
        <v>283</v>
      </c>
      <c r="H53"/>
      <c r="I53"/>
      <c r="J53"/>
    </row>
    <row r="54" spans="1:10" ht="12.75">
      <c r="A54" s="11" t="str">
        <f>'Kraj-okres-potreby vody'!A32</f>
        <v>Trenčín</v>
      </c>
      <c r="B54" s="11">
        <f>'Kraj-okres-potreby vody'!B32</f>
        <v>298.1</v>
      </c>
      <c r="C54" s="11">
        <f>'Kraj-okres-potreby vody'!C32</f>
        <v>402</v>
      </c>
      <c r="D54" s="11">
        <f>'Kraj-okres-potreby vody'!D32</f>
        <v>306</v>
      </c>
      <c r="E54" s="11">
        <f>'Kraj-okres-potreby vody'!E32</f>
        <v>428</v>
      </c>
      <c r="F54" s="11">
        <f>'Kraj-okres-potreby vody'!F32</f>
        <v>320</v>
      </c>
      <c r="G54" s="44">
        <f>'Kraj-okres-potreby vody'!G32</f>
        <v>448</v>
      </c>
      <c r="H54">
        <v>2</v>
      </c>
      <c r="I54"/>
      <c r="J54"/>
    </row>
    <row r="55" spans="1:10" ht="12.75">
      <c r="A55" s="11" t="s">
        <v>100</v>
      </c>
      <c r="B55" s="11">
        <f aca="true" t="shared" si="15" ref="B55:G55">SUM(B53:B54)</f>
        <v>476</v>
      </c>
      <c r="C55" s="11">
        <f t="shared" si="15"/>
        <v>651</v>
      </c>
      <c r="D55" s="11">
        <f t="shared" si="15"/>
        <v>493.5</v>
      </c>
      <c r="E55" s="11">
        <f t="shared" si="15"/>
        <v>690</v>
      </c>
      <c r="F55" s="11">
        <f t="shared" si="15"/>
        <v>522</v>
      </c>
      <c r="G55" s="11">
        <f t="shared" si="15"/>
        <v>731</v>
      </c>
      <c r="H55"/>
      <c r="I55"/>
      <c r="J55"/>
    </row>
    <row r="56" spans="1:10" ht="12.75">
      <c r="A56" s="45"/>
      <c r="B56" s="45"/>
      <c r="C56" s="45"/>
      <c r="D56" s="45"/>
      <c r="E56" s="45"/>
      <c r="F56" s="45"/>
      <c r="G56" s="45"/>
      <c r="H56"/>
      <c r="I56"/>
      <c r="J56"/>
    </row>
    <row r="57" spans="1:10" ht="12.75">
      <c r="A57" s="11" t="s">
        <v>103</v>
      </c>
      <c r="B57" s="11"/>
      <c r="C57" s="11"/>
      <c r="D57" s="11"/>
      <c r="E57" s="11"/>
      <c r="F57" s="11"/>
      <c r="G57" s="11"/>
      <c r="H57"/>
      <c r="I57"/>
      <c r="J57"/>
    </row>
    <row r="58" spans="1:10" ht="12.75">
      <c r="A58" s="11" t="str">
        <f>'Kraj-okres-potreby vody'!A49</f>
        <v>Bytča</v>
      </c>
      <c r="B58" s="11">
        <f>'Kraj-okres-potreby vody'!B49</f>
        <v>37.4</v>
      </c>
      <c r="C58" s="11">
        <f>'Kraj-okres-potreby vody'!C49</f>
        <v>52</v>
      </c>
      <c r="D58" s="11">
        <f>'Kraj-okres-potreby vody'!D49</f>
        <v>51</v>
      </c>
      <c r="E58" s="11">
        <f>'Kraj-okres-potreby vody'!E49</f>
        <v>77</v>
      </c>
      <c r="F58" s="11">
        <f>'Kraj-okres-potreby vody'!F49</f>
        <v>58</v>
      </c>
      <c r="G58" s="44">
        <f>'Kraj-okres-potreby vody'!G49</f>
        <v>87</v>
      </c>
      <c r="H58"/>
      <c r="I58"/>
      <c r="J58"/>
    </row>
    <row r="59" spans="1:10" ht="12.75">
      <c r="A59" s="11" t="str">
        <f>'Kraj-okres-potreby vody'!A50</f>
        <v>Čadca</v>
      </c>
      <c r="B59" s="11">
        <f>'Kraj-okres-potreby vody'!B50</f>
        <v>113.3</v>
      </c>
      <c r="C59" s="11">
        <f>'Kraj-okres-potreby vody'!C50</f>
        <v>159</v>
      </c>
      <c r="D59" s="11">
        <f>'Kraj-okres-potreby vody'!D50</f>
        <v>136</v>
      </c>
      <c r="E59" s="11">
        <f>'Kraj-okres-potreby vody'!E50</f>
        <v>204</v>
      </c>
      <c r="F59" s="11">
        <f>'Kraj-okres-potreby vody'!F50</f>
        <v>153</v>
      </c>
      <c r="G59" s="44">
        <f>'Kraj-okres-potreby vody'!G50</f>
        <v>230</v>
      </c>
      <c r="H59"/>
      <c r="I59"/>
      <c r="J59"/>
    </row>
    <row r="60" spans="1:10" ht="12.75">
      <c r="A60" s="11" t="str">
        <f>'Kraj-okres-potreby vody'!A51</f>
        <v>Dolný Kubín</v>
      </c>
      <c r="B60" s="11">
        <f>'Kraj-okres-potreby vody'!B51</f>
        <v>66.4</v>
      </c>
      <c r="C60" s="11">
        <f>'Kraj-okres-potreby vody'!C51</f>
        <v>93</v>
      </c>
      <c r="D60" s="11">
        <f>'Kraj-okres-potreby vody'!D51</f>
        <v>72</v>
      </c>
      <c r="E60" s="11">
        <f>'Kraj-okres-potreby vody'!E51</f>
        <v>108</v>
      </c>
      <c r="F60" s="11">
        <f>'Kraj-okres-potreby vody'!F51</f>
        <v>77</v>
      </c>
      <c r="G60" s="44">
        <f>'Kraj-okres-potreby vody'!G51</f>
        <v>116</v>
      </c>
      <c r="H60"/>
      <c r="I60"/>
      <c r="J60"/>
    </row>
    <row r="61" spans="1:10" ht="12.75">
      <c r="A61" s="11" t="str">
        <f>'Kraj-okres-potreby vody'!A25</f>
        <v>Ilava </v>
      </c>
      <c r="B61" s="11">
        <f>'Kraj-okres-potreby vody'!B25</f>
        <v>93.2</v>
      </c>
      <c r="C61" s="11">
        <f>'Kraj-okres-potreby vody'!C25</f>
        <v>130</v>
      </c>
      <c r="D61" s="11">
        <f>'Kraj-okres-potreby vody'!D25</f>
        <v>105.3</v>
      </c>
      <c r="E61" s="11">
        <f>'Kraj-okres-potreby vody'!E25</f>
        <v>147</v>
      </c>
      <c r="F61" s="11">
        <f>'Kraj-okres-potreby vody'!F25</f>
        <v>115.5</v>
      </c>
      <c r="G61" s="44">
        <f>'Kraj-okres-potreby vody'!G25</f>
        <v>162</v>
      </c>
      <c r="H61"/>
      <c r="I61"/>
      <c r="J61"/>
    </row>
    <row r="62" spans="1:10" ht="12.75">
      <c r="A62" s="11" t="str">
        <f>'Kraj-okres-potreby vody'!A52</f>
        <v>Kysucké Nové Mesto</v>
      </c>
      <c r="B62" s="11">
        <f>'Kraj-okres-potreby vody'!B52</f>
        <v>44.2</v>
      </c>
      <c r="C62" s="11">
        <f>'Kraj-okres-potreby vody'!C52</f>
        <v>70</v>
      </c>
      <c r="D62" s="11">
        <f>'Kraj-okres-potreby vody'!D52</f>
        <v>48.2</v>
      </c>
      <c r="E62" s="11">
        <f>'Kraj-okres-potreby vody'!E52</f>
        <v>77</v>
      </c>
      <c r="F62" s="11">
        <f>'Kraj-okres-potreby vody'!F52</f>
        <v>53</v>
      </c>
      <c r="G62" s="44">
        <f>'Kraj-okres-potreby vody'!G52</f>
        <v>85</v>
      </c>
      <c r="H62"/>
      <c r="I62"/>
      <c r="J62"/>
    </row>
    <row r="63" spans="1:10" ht="12.75">
      <c r="A63" s="11" t="str">
        <f>'Kraj-okres-potreby vody'!A53</f>
        <v>Liptovský Mikuláš</v>
      </c>
      <c r="B63" s="11">
        <f>'Kraj-okres-potreby vody'!B53</f>
        <v>191.7</v>
      </c>
      <c r="C63" s="11">
        <f>'Kraj-okres-potreby vody'!C53</f>
        <v>260</v>
      </c>
      <c r="D63" s="11">
        <f>'Kraj-okres-potreby vody'!D53</f>
        <v>197</v>
      </c>
      <c r="E63" s="11">
        <f>'Kraj-okres-potreby vody'!E53</f>
        <v>276</v>
      </c>
      <c r="F63" s="11">
        <f>'Kraj-okres-potreby vody'!F53</f>
        <v>206</v>
      </c>
      <c r="G63" s="44">
        <f>'Kraj-okres-potreby vody'!G53</f>
        <v>288</v>
      </c>
      <c r="H63"/>
      <c r="I63"/>
      <c r="J63"/>
    </row>
    <row r="64" spans="1:10" ht="12.75">
      <c r="A64" s="11" t="str">
        <f>'Kraj-okres-potreby vody'!A54</f>
        <v>Martin</v>
      </c>
      <c r="B64" s="11">
        <f>'Kraj-okres-potreby vody'!B54</f>
        <v>233.4</v>
      </c>
      <c r="C64" s="11">
        <f>'Kraj-okres-potreby vody'!C54</f>
        <v>303</v>
      </c>
      <c r="D64" s="11">
        <f>'Kraj-okres-potreby vody'!D54</f>
        <v>241</v>
      </c>
      <c r="E64" s="11">
        <f>'Kraj-okres-potreby vody'!E54</f>
        <v>338</v>
      </c>
      <c r="F64" s="11">
        <f>'Kraj-okres-potreby vody'!F54</f>
        <v>255</v>
      </c>
      <c r="G64" s="44">
        <f>'Kraj-okres-potreby vody'!G54</f>
        <v>357</v>
      </c>
      <c r="H64"/>
      <c r="I64"/>
      <c r="J64"/>
    </row>
    <row r="65" spans="1:10" ht="12.75">
      <c r="A65" s="11" t="str">
        <f>'Kraj-okres-potreby vody'!A55</f>
        <v>Námestovo</v>
      </c>
      <c r="B65" s="11">
        <f>'Kraj-okres-potreby vody'!B55</f>
        <v>63.5</v>
      </c>
      <c r="C65" s="11">
        <f>'Kraj-okres-potreby vody'!C55</f>
        <v>102</v>
      </c>
      <c r="D65" s="11">
        <f>'Kraj-okres-potreby vody'!D55</f>
        <v>78</v>
      </c>
      <c r="E65" s="11">
        <f>'Kraj-okres-potreby vody'!E55</f>
        <v>125</v>
      </c>
      <c r="F65" s="11">
        <f>'Kraj-okres-potreby vody'!F55</f>
        <v>84</v>
      </c>
      <c r="G65" s="44">
        <f>'Kraj-okres-potreby vody'!G55</f>
        <v>134</v>
      </c>
      <c r="H65"/>
      <c r="I65"/>
      <c r="J65"/>
    </row>
    <row r="66" spans="1:10" ht="12.75">
      <c r="A66" s="11" t="str">
        <f>'Kraj-okres-potreby vody'!A29</f>
        <v>Považská Bystrica</v>
      </c>
      <c r="B66" s="11">
        <f>'Kraj-okres-potreby vody'!B29</f>
        <v>131.4</v>
      </c>
      <c r="C66" s="11">
        <f>'Kraj-okres-potreby vody'!C29</f>
        <v>184</v>
      </c>
      <c r="D66" s="11">
        <f>'Kraj-okres-potreby vody'!D29</f>
        <v>152.5</v>
      </c>
      <c r="E66" s="11">
        <f>'Kraj-okres-potreby vody'!E29</f>
        <v>214</v>
      </c>
      <c r="F66" s="11">
        <f>'Kraj-okres-potreby vody'!F29</f>
        <v>164.5</v>
      </c>
      <c r="G66" s="44">
        <f>'Kraj-okres-potreby vody'!G29</f>
        <v>230</v>
      </c>
      <c r="H66"/>
      <c r="I66"/>
      <c r="J66"/>
    </row>
    <row r="67" spans="1:10" ht="12.75">
      <c r="A67" s="11" t="str">
        <f>'Kraj-okres-potreby vody'!A31</f>
        <v>Púchov</v>
      </c>
      <c r="B67" s="11">
        <f>'Kraj-okres-potreby vody'!B31</f>
        <v>69.2</v>
      </c>
      <c r="C67" s="11">
        <f>'Kraj-okres-potreby vody'!C31</f>
        <v>97</v>
      </c>
      <c r="D67" s="11">
        <f>'Kraj-okres-potreby vody'!D31</f>
        <v>80.2</v>
      </c>
      <c r="E67" s="11">
        <f>'Kraj-okres-potreby vody'!E31</f>
        <v>120</v>
      </c>
      <c r="F67" s="11">
        <f>'Kraj-okres-potreby vody'!F31</f>
        <v>93.8</v>
      </c>
      <c r="G67" s="44">
        <f>'Kraj-okres-potreby vody'!G31</f>
        <v>141</v>
      </c>
      <c r="H67"/>
      <c r="I67"/>
      <c r="J67"/>
    </row>
    <row r="68" spans="1:10" ht="12.75">
      <c r="A68" s="11" t="str">
        <f>'Kraj-okres-potreby vody'!A56</f>
        <v>Ružomberok</v>
      </c>
      <c r="B68" s="11">
        <f>'Kraj-okres-potreby vody'!B56</f>
        <v>189.4</v>
      </c>
      <c r="C68" s="11">
        <f>'Kraj-okres-potreby vody'!C56</f>
        <v>256</v>
      </c>
      <c r="D68" s="11">
        <f>'Kraj-okres-potreby vody'!D56</f>
        <v>200.4</v>
      </c>
      <c r="E68" s="11">
        <f>'Kraj-okres-potreby vody'!E56</f>
        <v>280</v>
      </c>
      <c r="F68" s="11">
        <f>'Kraj-okres-potreby vody'!F56</f>
        <v>212.5</v>
      </c>
      <c r="G68" s="44">
        <f>'Kraj-okres-potreby vody'!G56</f>
        <v>298</v>
      </c>
      <c r="H68"/>
      <c r="I68"/>
      <c r="J68"/>
    </row>
    <row r="69" spans="1:10" ht="12.75">
      <c r="A69" s="11" t="str">
        <f>'Kraj-okres-potreby vody'!A57</f>
        <v>Turčianske teplice</v>
      </c>
      <c r="B69" s="11">
        <f>'Kraj-okres-potreby vody'!B57</f>
        <v>35.7</v>
      </c>
      <c r="C69" s="11">
        <f>'Kraj-okres-potreby vody'!C57</f>
        <v>50</v>
      </c>
      <c r="D69" s="11">
        <f>'Kraj-okres-potreby vody'!D57</f>
        <v>37</v>
      </c>
      <c r="E69" s="11">
        <f>'Kraj-okres-potreby vody'!E57</f>
        <v>59</v>
      </c>
      <c r="F69" s="11">
        <f>'Kraj-okres-potreby vody'!F57</f>
        <v>39</v>
      </c>
      <c r="G69" s="44">
        <f>'Kraj-okres-potreby vody'!G57</f>
        <v>62</v>
      </c>
      <c r="H69"/>
      <c r="I69"/>
      <c r="J69"/>
    </row>
    <row r="70" spans="1:10" ht="12.75">
      <c r="A70" s="11" t="str">
        <f>'Kraj-okres-potreby vody'!A58</f>
        <v>Tvrdošín</v>
      </c>
      <c r="B70" s="11">
        <f>'Kraj-okres-potreby vody'!B58</f>
        <v>78.4</v>
      </c>
      <c r="C70" s="11">
        <f>'Kraj-okres-potreby vody'!C58</f>
        <v>110</v>
      </c>
      <c r="D70" s="11">
        <f>'Kraj-okres-potreby vody'!D58</f>
        <v>81.8</v>
      </c>
      <c r="E70" s="11">
        <f>'Kraj-okres-potreby vody'!E58</f>
        <v>123</v>
      </c>
      <c r="F70" s="11">
        <f>'Kraj-okres-potreby vody'!F58</f>
        <v>86.5</v>
      </c>
      <c r="G70" s="44">
        <f>'Kraj-okres-potreby vody'!G58</f>
        <v>121</v>
      </c>
      <c r="H70"/>
      <c r="I70"/>
      <c r="J70"/>
    </row>
    <row r="71" spans="1:10" ht="12.75">
      <c r="A71" s="11" t="str">
        <f>'Kraj-okres-potreby vody'!A59</f>
        <v>Žilina</v>
      </c>
      <c r="B71" s="11">
        <f>'Kraj-okres-potreby vody'!B59</f>
        <v>413</v>
      </c>
      <c r="C71" s="11">
        <f>'Kraj-okres-potreby vody'!C59</f>
        <v>537</v>
      </c>
      <c r="D71" s="11">
        <f>'Kraj-okres-potreby vody'!D59</f>
        <v>455.6</v>
      </c>
      <c r="E71" s="11">
        <f>'Kraj-okres-potreby vody'!E59</f>
        <v>592</v>
      </c>
      <c r="F71" s="11">
        <f>'Kraj-okres-potreby vody'!F59</f>
        <v>485</v>
      </c>
      <c r="G71" s="44">
        <f>'Kraj-okres-potreby vody'!G59</f>
        <v>680</v>
      </c>
      <c r="H71">
        <v>14</v>
      </c>
      <c r="I71"/>
      <c r="J71"/>
    </row>
    <row r="72" spans="1:10" ht="12.75">
      <c r="A72" s="11" t="s">
        <v>100</v>
      </c>
      <c r="B72" s="11">
        <f aca="true" t="shared" si="16" ref="B72:G72">SUM(B58:B71)</f>
        <v>1760.2000000000003</v>
      </c>
      <c r="C72" s="11">
        <f t="shared" si="16"/>
        <v>2403</v>
      </c>
      <c r="D72" s="11">
        <f t="shared" si="16"/>
        <v>1936</v>
      </c>
      <c r="E72" s="11">
        <f t="shared" si="16"/>
        <v>2740</v>
      </c>
      <c r="F72" s="11">
        <f t="shared" si="16"/>
        <v>2082.8</v>
      </c>
      <c r="G72" s="11">
        <f t="shared" si="16"/>
        <v>2991</v>
      </c>
      <c r="H72"/>
      <c r="I72"/>
      <c r="J72"/>
    </row>
    <row r="73" spans="1:10" ht="12.75">
      <c r="A73" s="7"/>
      <c r="G73" s="43"/>
      <c r="H73"/>
      <c r="I73"/>
      <c r="J73"/>
    </row>
    <row r="74" spans="1:10" ht="12.75">
      <c r="A74" s="11" t="s">
        <v>104</v>
      </c>
      <c r="B74" s="11"/>
      <c r="C74" s="11"/>
      <c r="D74" s="11"/>
      <c r="E74" s="11"/>
      <c r="F74" s="11"/>
      <c r="G74" s="44"/>
      <c r="H74"/>
      <c r="I74"/>
      <c r="J74"/>
    </row>
    <row r="75" spans="1:10" ht="12.75">
      <c r="A75" s="11" t="str">
        <f>'Kraj-okres-potreby vody'!A63</f>
        <v>Banská Bystrica</v>
      </c>
      <c r="B75" s="11">
        <f>'Kraj-okres-potreby vody'!B63</f>
        <v>413.5</v>
      </c>
      <c r="C75" s="11">
        <f>'Kraj-okres-potreby vody'!C63</f>
        <v>579</v>
      </c>
      <c r="D75" s="11">
        <f>'Kraj-okres-potreby vody'!D63</f>
        <v>421.5</v>
      </c>
      <c r="E75" s="11">
        <f>'Kraj-okres-potreby vody'!E63</f>
        <v>590</v>
      </c>
      <c r="F75" s="11">
        <f>'Kraj-okres-potreby vody'!F63</f>
        <v>438</v>
      </c>
      <c r="G75" s="44">
        <f>'Kraj-okres-potreby vody'!G63</f>
        <v>613</v>
      </c>
      <c r="H75"/>
      <c r="I75"/>
      <c r="J75"/>
    </row>
    <row r="76" spans="1:10" ht="12.75">
      <c r="A76" s="11" t="str">
        <f>'Kraj-okres-potreby vody'!A64</f>
        <v>Banská Štiavnica</v>
      </c>
      <c r="B76" s="11">
        <f>'Kraj-okres-potreby vody'!B64</f>
        <v>43.8</v>
      </c>
      <c r="C76" s="11">
        <f>'Kraj-okres-potreby vody'!C64</f>
        <v>66</v>
      </c>
      <c r="D76" s="11">
        <f>'Kraj-okres-potreby vody'!D64</f>
        <v>45</v>
      </c>
      <c r="E76" s="11">
        <f>'Kraj-okres-potreby vody'!E64</f>
        <v>72</v>
      </c>
      <c r="F76" s="11">
        <f>'Kraj-okres-potreby vody'!F64</f>
        <v>46</v>
      </c>
      <c r="G76" s="44">
        <f>'Kraj-okres-potreby vody'!G64</f>
        <v>74</v>
      </c>
      <c r="H76"/>
      <c r="I76"/>
      <c r="J76"/>
    </row>
    <row r="77" spans="1:10" ht="12.75">
      <c r="A77" s="11" t="str">
        <f>'Kraj-okres-potreby vody'!A65</f>
        <v>Brezno</v>
      </c>
      <c r="B77" s="11">
        <f>'Kraj-okres-potreby vody'!B65</f>
        <v>159.8</v>
      </c>
      <c r="C77" s="11">
        <f>'Kraj-okres-potreby vody'!C65</f>
        <v>224</v>
      </c>
      <c r="D77" s="11">
        <f>'Kraj-okres-potreby vody'!D65</f>
        <v>166.5</v>
      </c>
      <c r="E77" s="11">
        <f>'Kraj-okres-potreby vody'!E65</f>
        <v>242</v>
      </c>
      <c r="F77" s="11">
        <f>'Kraj-okres-potreby vody'!F65</f>
        <v>172</v>
      </c>
      <c r="G77" s="44">
        <f>'Kraj-okres-potreby vody'!G65</f>
        <v>258</v>
      </c>
      <c r="H77"/>
      <c r="I77"/>
      <c r="J77"/>
    </row>
    <row r="78" spans="1:10" ht="12.75">
      <c r="A78" s="11" t="str">
        <f>'Kraj-okres-potreby vody'!A66</f>
        <v>Detva</v>
      </c>
      <c r="B78" s="11">
        <f>'Kraj-okres-potreby vody'!B66</f>
        <v>48.2</v>
      </c>
      <c r="C78" s="11">
        <f>'Kraj-okres-potreby vody'!C66</f>
        <v>67</v>
      </c>
      <c r="D78" s="11">
        <f>'Kraj-okres-potreby vody'!D66</f>
        <v>52.5</v>
      </c>
      <c r="E78" s="11">
        <f>'Kraj-okres-potreby vody'!E66</f>
        <v>78</v>
      </c>
      <c r="F78" s="11">
        <f>'Kraj-okres-potreby vody'!F66</f>
        <v>57</v>
      </c>
      <c r="G78" s="44">
        <f>'Kraj-okres-potreby vody'!G66</f>
        <v>86</v>
      </c>
      <c r="H78"/>
      <c r="I78"/>
      <c r="J78"/>
    </row>
    <row r="79" spans="1:10" ht="12.75">
      <c r="A79" s="11" t="str">
        <f>'Kraj-okres-potreby vody'!A67</f>
        <v>Krupina</v>
      </c>
      <c r="B79" s="11">
        <f>'Kraj-okres-potreby vody'!B67</f>
        <v>60.7</v>
      </c>
      <c r="C79" s="11">
        <f>'Kraj-okres-potreby vody'!C67</f>
        <v>85</v>
      </c>
      <c r="D79" s="11">
        <f>'Kraj-okres-potreby vody'!D67</f>
        <v>65</v>
      </c>
      <c r="E79" s="11">
        <f>'Kraj-okres-potreby vody'!E67</f>
        <v>104</v>
      </c>
      <c r="F79" s="11">
        <f>'Kraj-okres-potreby vody'!F67</f>
        <v>69</v>
      </c>
      <c r="G79" s="44">
        <f>'Kraj-okres-potreby vody'!G67</f>
        <v>107</v>
      </c>
      <c r="H79"/>
      <c r="I79"/>
      <c r="J79"/>
    </row>
    <row r="80" spans="1:10" ht="12.75">
      <c r="A80" s="11" t="str">
        <f>'Kraj-okres-potreby vody'!A68</f>
        <v>Lučenec </v>
      </c>
      <c r="B80" s="11">
        <f>'Kraj-okres-potreby vody'!B68</f>
        <v>165.8</v>
      </c>
      <c r="C80" s="11">
        <f>'Kraj-okres-potreby vody'!C68</f>
        <v>232</v>
      </c>
      <c r="D80" s="11">
        <f>'Kraj-okres-potreby vody'!D68</f>
        <v>205.5</v>
      </c>
      <c r="E80" s="11">
        <f>'Kraj-okres-potreby vody'!E68</f>
        <v>288</v>
      </c>
      <c r="F80" s="11">
        <f>'Kraj-okres-potreby vody'!F68</f>
        <v>223</v>
      </c>
      <c r="G80" s="44">
        <f>'Kraj-okres-potreby vody'!G68</f>
        <v>312</v>
      </c>
      <c r="H80"/>
      <c r="I80"/>
      <c r="J80"/>
    </row>
    <row r="81" spans="1:10" ht="12.75">
      <c r="A81" s="11" t="str">
        <f>'Kraj-okres-potreby vody'!A69</f>
        <v>Poltár</v>
      </c>
      <c r="B81" s="11">
        <f>'Kraj-okres-potreby vody'!B69</f>
        <v>36.7</v>
      </c>
      <c r="C81" s="11">
        <f>'Kraj-okres-potreby vody'!C69</f>
        <v>59</v>
      </c>
      <c r="D81" s="11">
        <f>'Kraj-okres-potreby vody'!D69</f>
        <v>44.3</v>
      </c>
      <c r="E81" s="11">
        <f>'Kraj-okres-potreby vody'!E69</f>
        <v>70</v>
      </c>
      <c r="F81" s="11">
        <f>'Kraj-okres-potreby vody'!F69</f>
        <v>48</v>
      </c>
      <c r="G81" s="44">
        <f>'Kraj-okres-potreby vody'!G69</f>
        <v>77</v>
      </c>
      <c r="H81"/>
      <c r="I81"/>
      <c r="J81"/>
    </row>
    <row r="82" spans="1:10" ht="12.75">
      <c r="A82" s="11" t="str">
        <f>'Kraj-okres-potreby vody'!A30</f>
        <v>Prievidza</v>
      </c>
      <c r="B82" s="11">
        <f>'Kraj-okres-potreby vody'!B30</f>
        <v>358.1</v>
      </c>
      <c r="C82" s="11">
        <f>'Kraj-okres-potreby vody'!C30</f>
        <v>466</v>
      </c>
      <c r="D82" s="11">
        <f>'Kraj-okres-potreby vody'!D30</f>
        <v>372.6</v>
      </c>
      <c r="E82" s="11">
        <f>'Kraj-okres-potreby vody'!E30</f>
        <v>484</v>
      </c>
      <c r="F82" s="11">
        <f>'Kraj-okres-potreby vody'!F30</f>
        <v>383.5</v>
      </c>
      <c r="G82" s="44">
        <f>'Kraj-okres-potreby vody'!G30</f>
        <v>499</v>
      </c>
      <c r="H82"/>
      <c r="I82"/>
      <c r="J82"/>
    </row>
    <row r="83" spans="1:10" ht="12.75">
      <c r="A83" s="11" t="str">
        <f>'Kraj-okres-potreby vody'!A71</f>
        <v>Rimavská Sobota</v>
      </c>
      <c r="B83" s="11">
        <f>'Kraj-okres-potreby vody'!B71</f>
        <v>176.5</v>
      </c>
      <c r="C83" s="11">
        <f>'Kraj-okres-potreby vody'!C71</f>
        <v>102</v>
      </c>
      <c r="D83" s="11">
        <f>'Kraj-okres-potreby vody'!D71</f>
        <v>212</v>
      </c>
      <c r="E83" s="11">
        <f>'Kraj-okres-potreby vody'!E71</f>
        <v>318</v>
      </c>
      <c r="F83" s="11">
        <f>'Kraj-okres-potreby vody'!F71</f>
        <v>237</v>
      </c>
      <c r="G83" s="44">
        <f>'Kraj-okres-potreby vody'!G71</f>
        <v>355</v>
      </c>
      <c r="H83"/>
      <c r="I83"/>
      <c r="J83"/>
    </row>
    <row r="84" spans="1:10" ht="12.75">
      <c r="A84" s="11" t="str">
        <f>'Kraj-okres-potreby vody'!A72</f>
        <v>Veľký Krtíš</v>
      </c>
      <c r="B84" s="11">
        <f>'Kraj-okres-potreby vody'!B72</f>
        <v>68.4</v>
      </c>
      <c r="C84" s="11">
        <f>'Kraj-okres-potreby vody'!C72</f>
        <v>96</v>
      </c>
      <c r="D84" s="11">
        <f>'Kraj-okres-potreby vody'!D72</f>
        <v>88</v>
      </c>
      <c r="E84" s="11">
        <f>'Kraj-okres-potreby vody'!E72</f>
        <v>132</v>
      </c>
      <c r="F84" s="11">
        <f>'Kraj-okres-potreby vody'!F72</f>
        <v>95</v>
      </c>
      <c r="G84" s="44">
        <f>'Kraj-okres-potreby vody'!G72</f>
        <v>142</v>
      </c>
      <c r="H84"/>
      <c r="I84"/>
      <c r="J84"/>
    </row>
    <row r="85" spans="1:10" ht="12.75">
      <c r="A85" s="11" t="str">
        <f>'Kraj-okres-potreby vody'!A73</f>
        <v>Zvolen</v>
      </c>
      <c r="B85" s="11">
        <f>'Kraj-okres-potreby vody'!B73</f>
        <v>252.3</v>
      </c>
      <c r="C85" s="11">
        <f>'Kraj-okres-potreby vody'!C73</f>
        <v>328</v>
      </c>
      <c r="D85" s="11">
        <f>'Kraj-okres-potreby vody'!D73</f>
        <v>262</v>
      </c>
      <c r="E85" s="11">
        <f>'Kraj-okres-potreby vody'!E73</f>
        <v>353</v>
      </c>
      <c r="F85" s="11">
        <f>'Kraj-okres-potreby vody'!F73</f>
        <v>270</v>
      </c>
      <c r="G85" s="44">
        <f>'Kraj-okres-potreby vody'!G73</f>
        <v>378</v>
      </c>
      <c r="H85"/>
      <c r="I85"/>
      <c r="J85"/>
    </row>
    <row r="86" spans="1:10" ht="12.75">
      <c r="A86" s="11" t="str">
        <f>'Kraj-okres-potreby vody'!A74</f>
        <v>Žarnovica</v>
      </c>
      <c r="B86" s="11">
        <f>'Kraj-okres-potreby vody'!B74</f>
        <v>53.9</v>
      </c>
      <c r="C86" s="11">
        <f>'Kraj-okres-potreby vody'!C74</f>
        <v>75</v>
      </c>
      <c r="D86" s="11">
        <f>'Kraj-okres-potreby vody'!D74</f>
        <v>58</v>
      </c>
      <c r="E86" s="11">
        <f>'Kraj-okres-potreby vody'!E74</f>
        <v>88</v>
      </c>
      <c r="F86" s="11">
        <f>'Kraj-okres-potreby vody'!F74</f>
        <v>61</v>
      </c>
      <c r="G86" s="44">
        <f>'Kraj-okres-potreby vody'!G74</f>
        <v>92</v>
      </c>
      <c r="H86"/>
      <c r="I86"/>
      <c r="J86"/>
    </row>
    <row r="87" spans="1:10" ht="12.75">
      <c r="A87" s="11" t="str">
        <f>'Kraj-okres-potreby vody'!A75</f>
        <v>Žiar nad Hronom</v>
      </c>
      <c r="B87" s="11">
        <f>'Kraj-okres-potreby vody'!B75</f>
        <v>112.9</v>
      </c>
      <c r="C87" s="11">
        <f>'Kraj-okres-potreby vody'!C75</f>
        <v>170</v>
      </c>
      <c r="D87" s="11">
        <f>'Kraj-okres-potreby vody'!D75</f>
        <v>118</v>
      </c>
      <c r="E87" s="11">
        <f>'Kraj-okres-potreby vody'!E75</f>
        <v>177</v>
      </c>
      <c r="F87" s="11">
        <f>'Kraj-okres-potreby vody'!F75</f>
        <v>125</v>
      </c>
      <c r="G87" s="44">
        <f>'Kraj-okres-potreby vody'!G75</f>
        <v>188</v>
      </c>
      <c r="H87">
        <v>13</v>
      </c>
      <c r="I87"/>
      <c r="J87"/>
    </row>
    <row r="88" spans="1:10" ht="12.75">
      <c r="A88" s="46" t="s">
        <v>100</v>
      </c>
      <c r="B88" s="11">
        <f aca="true" t="shared" si="17" ref="B88:G88">SUM(B75:B87)</f>
        <v>1950.6000000000006</v>
      </c>
      <c r="C88" s="11">
        <f t="shared" si="17"/>
        <v>2549</v>
      </c>
      <c r="D88" s="11">
        <f t="shared" si="17"/>
        <v>2110.9</v>
      </c>
      <c r="E88" s="11">
        <f t="shared" si="17"/>
        <v>2996</v>
      </c>
      <c r="F88" s="11">
        <f t="shared" si="17"/>
        <v>2224.5</v>
      </c>
      <c r="G88" s="11">
        <f t="shared" si="17"/>
        <v>3181</v>
      </c>
      <c r="H88"/>
      <c r="I88"/>
      <c r="J88"/>
    </row>
    <row r="89" spans="8:10" ht="12.75">
      <c r="H89"/>
      <c r="I89"/>
      <c r="J89"/>
    </row>
    <row r="90" spans="1:10" ht="12.75">
      <c r="A90" s="46" t="s">
        <v>105</v>
      </c>
      <c r="B90" s="11"/>
      <c r="C90" s="11"/>
      <c r="D90" s="11"/>
      <c r="E90" s="11"/>
      <c r="F90" s="11"/>
      <c r="G90" s="11"/>
      <c r="H90"/>
      <c r="I90"/>
      <c r="J90"/>
    </row>
    <row r="91" spans="1:10" ht="12.75">
      <c r="A91" s="11" t="str">
        <f>'Kraj-okres-potreby vody'!A79</f>
        <v>Bardejov</v>
      </c>
      <c r="B91" s="11">
        <f>'Kraj-okres-potreby vody'!B79</f>
        <v>110.5</v>
      </c>
      <c r="C91" s="11">
        <f>'Kraj-okres-potreby vody'!C79</f>
        <v>176</v>
      </c>
      <c r="D91" s="11">
        <f>'Kraj-okres-potreby vody'!D79</f>
        <v>124</v>
      </c>
      <c r="E91" s="11">
        <f>'Kraj-okres-potreby vody'!E79</f>
        <v>198</v>
      </c>
      <c r="F91" s="11">
        <f>'Kraj-okres-potreby vody'!F79</f>
        <v>137</v>
      </c>
      <c r="G91" s="44">
        <f>'Kraj-okres-potreby vody'!G79</f>
        <v>219</v>
      </c>
      <c r="H91"/>
      <c r="I91"/>
      <c r="J91"/>
    </row>
    <row r="92" spans="1:10" ht="12.75">
      <c r="A92" s="11" t="str">
        <f>'Kraj-okres-potreby vody'!A80</f>
        <v>Humenné</v>
      </c>
      <c r="B92" s="11">
        <f>'Kraj-okres-potreby vody'!B80</f>
        <v>215.1</v>
      </c>
      <c r="C92" s="11">
        <f>'Kraj-okres-potreby vody'!C80</f>
        <v>344</v>
      </c>
      <c r="D92" s="11">
        <f>'Kraj-okres-potreby vody'!D80</f>
        <v>226</v>
      </c>
      <c r="E92" s="11">
        <f>'Kraj-okres-potreby vody'!E80</f>
        <v>362</v>
      </c>
      <c r="F92" s="11">
        <f>'Kraj-okres-potreby vody'!F80</f>
        <v>236</v>
      </c>
      <c r="G92" s="44">
        <f>'Kraj-okres-potreby vody'!G80</f>
        <v>378</v>
      </c>
      <c r="H92"/>
      <c r="I92"/>
      <c r="J92"/>
    </row>
    <row r="93" spans="1:10" ht="12.75">
      <c r="A93" s="11" t="str">
        <f>'Kraj-okres-potreby vody'!A99</f>
        <v>Košice</v>
      </c>
      <c r="B93" s="11">
        <f>'Kraj-okres-potreby vody'!B99</f>
        <v>642.4</v>
      </c>
      <c r="C93" s="11">
        <f>'Kraj-okres-potreby vody'!C99</f>
        <v>835</v>
      </c>
      <c r="D93" s="11">
        <f>'Kraj-okres-potreby vody'!D99</f>
        <v>657</v>
      </c>
      <c r="E93" s="11">
        <f>'Kraj-okres-potreby vody'!E99</f>
        <v>854</v>
      </c>
      <c r="F93" s="11">
        <f>'Kraj-okres-potreby vody'!F99</f>
        <v>676</v>
      </c>
      <c r="G93" s="44">
        <f>'Kraj-okres-potreby vody'!G99</f>
        <v>878</v>
      </c>
      <c r="H93"/>
      <c r="I93"/>
      <c r="J93"/>
    </row>
    <row r="94" spans="1:10" ht="12.75">
      <c r="A94" s="11" t="str">
        <f>'Kraj-okres-potreby vody'!A100</f>
        <v>Košice-okolie</v>
      </c>
      <c r="B94" s="11">
        <f>'Kraj-okres-potreby vody'!B100</f>
        <v>130.4</v>
      </c>
      <c r="C94" s="11">
        <f>'Kraj-okres-potreby vody'!C100</f>
        <v>196</v>
      </c>
      <c r="D94" s="11">
        <f>'Kraj-okres-potreby vody'!D100</f>
        <v>160</v>
      </c>
      <c r="E94" s="11">
        <f>'Kraj-okres-potreby vody'!E100</f>
        <v>256</v>
      </c>
      <c r="F94" s="11">
        <f>'Kraj-okres-potreby vody'!F100</f>
        <v>192</v>
      </c>
      <c r="G94" s="44">
        <f>'Kraj-okres-potreby vody'!G100</f>
        <v>307</v>
      </c>
      <c r="H94"/>
      <c r="I94"/>
      <c r="J94"/>
    </row>
    <row r="95" spans="1:10" ht="12.75">
      <c r="A95" s="11" t="str">
        <f>'Kraj-okres-potreby vody'!A83</f>
        <v>Medzilaborce</v>
      </c>
      <c r="B95" s="11">
        <f>'Kraj-okres-potreby vody'!B83</f>
        <v>17.9</v>
      </c>
      <c r="C95" s="11">
        <f>'Kraj-okres-potreby vody'!C83</f>
        <v>27</v>
      </c>
      <c r="D95" s="11">
        <f>'Kraj-okres-potreby vody'!D83</f>
        <v>22</v>
      </c>
      <c r="E95" s="11">
        <f>'Kraj-okres-potreby vody'!E83</f>
        <v>35</v>
      </c>
      <c r="F95" s="11">
        <f>'Kraj-okres-potreby vody'!F83</f>
        <v>23</v>
      </c>
      <c r="G95" s="44">
        <f>'Kraj-okres-potreby vody'!G83</f>
        <v>37</v>
      </c>
      <c r="H95"/>
      <c r="I95"/>
      <c r="J95"/>
    </row>
    <row r="96" spans="1:10" ht="12.75">
      <c r="A96" s="11" t="str">
        <f>'Kraj-okres-potreby vody'!A101</f>
        <v>Michalovce</v>
      </c>
      <c r="B96" s="11">
        <f>'Kraj-okres-potreby vody'!B101</f>
        <v>197.9</v>
      </c>
      <c r="C96" s="11">
        <f>'Kraj-okres-potreby vody'!C101</f>
        <v>297</v>
      </c>
      <c r="D96" s="11">
        <f>'Kraj-okres-potreby vody'!D101</f>
        <v>248</v>
      </c>
      <c r="E96" s="11">
        <f>'Kraj-okres-potreby vody'!E101</f>
        <v>372</v>
      </c>
      <c r="F96" s="11">
        <f>'Kraj-okres-potreby vody'!F101</f>
        <v>279</v>
      </c>
      <c r="G96" s="44">
        <f>'Kraj-okres-potreby vody'!G101</f>
        <v>420</v>
      </c>
      <c r="H96"/>
      <c r="I96"/>
      <c r="J96"/>
    </row>
    <row r="97" spans="1:10" ht="12.75">
      <c r="A97" s="11" t="str">
        <f>'Kraj-okres-potreby vody'!A85</f>
        <v>Prešov </v>
      </c>
      <c r="B97" s="11">
        <f>'Kraj-okres-potreby vody'!B85</f>
        <v>288.7</v>
      </c>
      <c r="C97" s="11">
        <f>'Kraj-okres-potreby vody'!C85</f>
        <v>433</v>
      </c>
      <c r="D97" s="11">
        <f>'Kraj-okres-potreby vody'!D85</f>
        <v>339</v>
      </c>
      <c r="E97" s="11">
        <f>'Kraj-okres-potreby vody'!E85</f>
        <v>508</v>
      </c>
      <c r="F97" s="11">
        <f>'Kraj-okres-potreby vody'!F85</f>
        <v>374</v>
      </c>
      <c r="G97" s="44">
        <f>'Kraj-okres-potreby vody'!G85</f>
        <v>561</v>
      </c>
      <c r="H97"/>
      <c r="I97"/>
      <c r="J97"/>
    </row>
    <row r="98" spans="1:10" ht="12.75">
      <c r="A98" s="11" t="str">
        <f>'Kraj-okres-potreby vody'!A70</f>
        <v>Revúca</v>
      </c>
      <c r="B98" s="11">
        <f>'Kraj-okres-potreby vody'!B70</f>
        <v>70.8</v>
      </c>
      <c r="C98" s="11">
        <f>'Kraj-okres-potreby vody'!C70</f>
        <v>265</v>
      </c>
      <c r="D98" s="11">
        <f>'Kraj-okres-potreby vody'!D70</f>
        <v>76.7</v>
      </c>
      <c r="E98" s="11">
        <f>'Kraj-okres-potreby vody'!E70</f>
        <v>123</v>
      </c>
      <c r="F98" s="11">
        <f>'Kraj-okres-potreby vody'!F70</f>
        <v>82</v>
      </c>
      <c r="G98" s="44">
        <f>'Kraj-okres-potreby vody'!G70</f>
        <v>131</v>
      </c>
      <c r="H98"/>
      <c r="I98"/>
      <c r="J98"/>
    </row>
    <row r="99" spans="1:10" ht="12.75">
      <c r="A99" s="11" t="str">
        <f>'Kraj-okres-potreby vody'!A102</f>
        <v>Rožňava</v>
      </c>
      <c r="B99" s="11">
        <f>'Kraj-okres-potreby vody'!B102</f>
        <v>121.3</v>
      </c>
      <c r="C99" s="11">
        <f>'Kraj-okres-potreby vody'!C102</f>
        <v>193</v>
      </c>
      <c r="D99" s="11">
        <f>'Kraj-okres-potreby vody'!D102</f>
        <v>141</v>
      </c>
      <c r="E99" s="11">
        <f>'Kraj-okres-potreby vody'!E102</f>
        <v>225</v>
      </c>
      <c r="F99" s="11">
        <f>'Kraj-okres-potreby vody'!F102</f>
        <v>151</v>
      </c>
      <c r="G99" s="44">
        <f>'Kraj-okres-potreby vody'!G102</f>
        <v>241</v>
      </c>
      <c r="H99"/>
      <c r="I99"/>
      <c r="J99"/>
    </row>
    <row r="100" spans="1:10" ht="12.75">
      <c r="A100" s="11" t="str">
        <f>'Kraj-okres-potreby vody'!A86</f>
        <v>Sabinov</v>
      </c>
      <c r="B100" s="11">
        <f>'Kraj-okres-potreby vody'!B86</f>
        <v>45.7</v>
      </c>
      <c r="C100" s="11">
        <f>'Kraj-okres-potreby vody'!C86</f>
        <v>73</v>
      </c>
      <c r="D100" s="11">
        <f>'Kraj-okres-potreby vody'!D86</f>
        <v>54</v>
      </c>
      <c r="E100" s="11">
        <f>'Kraj-okres-potreby vody'!E86</f>
        <v>86</v>
      </c>
      <c r="F100" s="11">
        <f>'Kraj-okres-potreby vody'!F86</f>
        <v>60</v>
      </c>
      <c r="G100" s="44">
        <f>'Kraj-okres-potreby vody'!G86</f>
        <v>96</v>
      </c>
      <c r="H100"/>
      <c r="I100"/>
      <c r="J100"/>
    </row>
    <row r="101" spans="1:10" ht="12.75">
      <c r="A101" s="11" t="str">
        <f>'Kraj-okres-potreby vody'!A87</f>
        <v>Snina</v>
      </c>
      <c r="B101" s="11">
        <f>'Kraj-okres-potreby vody'!B87</f>
        <v>99.6</v>
      </c>
      <c r="C101" s="11">
        <f>'Kraj-okres-potreby vody'!C87</f>
        <v>160</v>
      </c>
      <c r="D101" s="11">
        <f>'Kraj-okres-potreby vody'!D87</f>
        <v>114</v>
      </c>
      <c r="E101" s="11">
        <f>'Kraj-okres-potreby vody'!E87</f>
        <v>182</v>
      </c>
      <c r="F101" s="11">
        <f>'Kraj-okres-potreby vody'!F87</f>
        <v>124</v>
      </c>
      <c r="G101" s="44">
        <f>'Kraj-okres-potreby vody'!G87</f>
        <v>198</v>
      </c>
      <c r="H101"/>
      <c r="I101"/>
      <c r="J101"/>
    </row>
    <row r="102" spans="1:10" ht="12.75">
      <c r="A102" s="11" t="str">
        <f>'Kraj-okres-potreby vody'!A103</f>
        <v>Sobrance</v>
      </c>
      <c r="B102" s="11">
        <f>'Kraj-okres-potreby vody'!B103</f>
        <v>43</v>
      </c>
      <c r="C102" s="11">
        <f>'Kraj-okres-potreby vody'!C103</f>
        <v>60</v>
      </c>
      <c r="D102" s="11">
        <f>'Kraj-okres-potreby vody'!D103</f>
        <v>46.3</v>
      </c>
      <c r="E102" s="11">
        <f>'Kraj-okres-potreby vody'!E103</f>
        <v>75</v>
      </c>
      <c r="F102" s="11">
        <f>'Kraj-okres-potreby vody'!F103</f>
        <v>50</v>
      </c>
      <c r="G102" s="44">
        <f>'Kraj-okres-potreby vody'!G103</f>
        <v>80</v>
      </c>
      <c r="H102"/>
      <c r="I102"/>
      <c r="J102"/>
    </row>
    <row r="103" spans="1:10" ht="12.75">
      <c r="A103" s="11" t="str">
        <f>'Kraj-okres-potreby vody'!A89</f>
        <v>Stropkov</v>
      </c>
      <c r="B103" s="11">
        <f>'Kraj-okres-potreby vody'!B89</f>
        <v>28.4</v>
      </c>
      <c r="C103" s="11">
        <f>'Kraj-okres-potreby vody'!C89</f>
        <v>46</v>
      </c>
      <c r="D103" s="11">
        <f>'Kraj-okres-potreby vody'!D89</f>
        <v>32.4</v>
      </c>
      <c r="E103" s="11">
        <f>'Kraj-okres-potreby vody'!E89</f>
        <v>52</v>
      </c>
      <c r="F103" s="11">
        <f>'Kraj-okres-potreby vody'!F89</f>
        <v>36</v>
      </c>
      <c r="G103" s="44">
        <f>'Kraj-okres-potreby vody'!G89</f>
        <v>58</v>
      </c>
      <c r="H103"/>
      <c r="I103"/>
      <c r="J103"/>
    </row>
    <row r="104" spans="1:10" ht="12.75">
      <c r="A104" s="11" t="str">
        <f>'Kraj-okres-potreby vody'!A90</f>
        <v>Svidník</v>
      </c>
      <c r="B104" s="11">
        <f>'Kraj-okres-potreby vody'!B90</f>
        <v>49.2</v>
      </c>
      <c r="C104" s="11">
        <f>'Kraj-okres-potreby vody'!C90</f>
        <v>78</v>
      </c>
      <c r="D104" s="11">
        <f>'Kraj-okres-potreby vody'!D90</f>
        <v>62</v>
      </c>
      <c r="E104" s="11">
        <f>'Kraj-okres-potreby vody'!E90</f>
        <v>99</v>
      </c>
      <c r="F104" s="11">
        <f>'Kraj-okres-potreby vody'!F90</f>
        <v>65</v>
      </c>
      <c r="G104" s="44">
        <f>'Kraj-okres-potreby vody'!G90</f>
        <v>104</v>
      </c>
      <c r="H104"/>
      <c r="I104"/>
      <c r="J104"/>
    </row>
    <row r="105" spans="1:10" ht="12.75">
      <c r="A105" s="11" t="str">
        <f>'Kraj-okres-potreby vody'!A105</f>
        <v>Trebišov</v>
      </c>
      <c r="B105" s="11">
        <f>'Kraj-okres-potreby vody'!B105</f>
        <v>156.7</v>
      </c>
      <c r="C105" s="11">
        <f>'Kraj-okres-potreby vody'!C105</f>
        <v>235</v>
      </c>
      <c r="D105" s="11">
        <f>'Kraj-okres-potreby vody'!D105</f>
        <v>199</v>
      </c>
      <c r="E105" s="11">
        <f>'Kraj-okres-potreby vody'!E105</f>
        <v>300</v>
      </c>
      <c r="F105" s="11">
        <f>'Kraj-okres-potreby vody'!F105</f>
        <v>226</v>
      </c>
      <c r="G105" s="44">
        <f>'Kraj-okres-potreby vody'!G105</f>
        <v>339</v>
      </c>
      <c r="H105"/>
      <c r="I105"/>
      <c r="J105"/>
    </row>
    <row r="106" spans="1:10" ht="12.75">
      <c r="A106" s="11" t="str">
        <f>'Kraj-okres-potreby vody'!A91</f>
        <v>Vranov nad Topľou</v>
      </c>
      <c r="B106" s="11">
        <f>'Kraj-okres-potreby vody'!B91</f>
        <v>77</v>
      </c>
      <c r="C106" s="11">
        <f>'Kraj-okres-potreby vody'!C91</f>
        <v>123</v>
      </c>
      <c r="D106" s="11">
        <f>'Kraj-okres-potreby vody'!D91</f>
        <v>105</v>
      </c>
      <c r="E106" s="11">
        <f>'Kraj-okres-potreby vody'!E91</f>
        <v>168</v>
      </c>
      <c r="F106" s="11">
        <f>'Kraj-okres-potreby vody'!F91</f>
        <v>127</v>
      </c>
      <c r="G106" s="44">
        <f>'Kraj-okres-potreby vody'!G91</f>
        <v>203</v>
      </c>
      <c r="H106">
        <v>16</v>
      </c>
      <c r="I106"/>
      <c r="J106"/>
    </row>
    <row r="107" spans="1:10" ht="12.75">
      <c r="A107" s="11" t="s">
        <v>100</v>
      </c>
      <c r="B107" s="11">
        <f aca="true" t="shared" si="18" ref="B107:G107">SUM(B91:B106)</f>
        <v>2294.6</v>
      </c>
      <c r="C107" s="11">
        <f t="shared" si="18"/>
        <v>3541</v>
      </c>
      <c r="D107" s="11">
        <f t="shared" si="18"/>
        <v>2606.4</v>
      </c>
      <c r="E107" s="11">
        <f t="shared" si="18"/>
        <v>3895</v>
      </c>
      <c r="F107" s="11">
        <f t="shared" si="18"/>
        <v>2838</v>
      </c>
      <c r="G107" s="11">
        <f t="shared" si="18"/>
        <v>4250</v>
      </c>
      <c r="H107"/>
      <c r="I107"/>
      <c r="J107"/>
    </row>
    <row r="108" spans="1:10" ht="12.75">
      <c r="A108" s="7"/>
      <c r="G108" s="43"/>
      <c r="H108"/>
      <c r="I108"/>
      <c r="J108"/>
    </row>
    <row r="109" spans="1:10" ht="12.75">
      <c r="A109" s="7"/>
      <c r="G109" s="43"/>
      <c r="H109"/>
      <c r="I109"/>
      <c r="J109"/>
    </row>
    <row r="110" spans="1:10" ht="12.75">
      <c r="A110" s="11" t="s">
        <v>106</v>
      </c>
      <c r="B110" s="11"/>
      <c r="C110" s="11"/>
      <c r="D110" s="11"/>
      <c r="E110" s="11"/>
      <c r="F110" s="11"/>
      <c r="G110" s="44"/>
      <c r="H110"/>
      <c r="I110"/>
      <c r="J110"/>
    </row>
    <row r="111" spans="1:10" ht="12.75">
      <c r="A111" s="11" t="str">
        <f>'Kraj-okres-potreby vody'!A98</f>
        <v>Gelnica</v>
      </c>
      <c r="B111" s="11">
        <f>'Kraj-okres-potreby vody'!B98</f>
        <v>29.1</v>
      </c>
      <c r="C111" s="11">
        <f>'Kraj-okres-potreby vody'!C98</f>
        <v>46</v>
      </c>
      <c r="D111" s="11">
        <f>'Kraj-okres-potreby vody'!D98</f>
        <v>40.6</v>
      </c>
      <c r="E111" s="11">
        <f>'Kraj-okres-potreby vody'!E98</f>
        <v>65</v>
      </c>
      <c r="F111" s="11">
        <f>'Kraj-okres-potreby vody'!F98</f>
        <v>48</v>
      </c>
      <c r="G111" s="44">
        <f>'Kraj-okres-potreby vody'!G98</f>
        <v>77</v>
      </c>
      <c r="H111"/>
      <c r="I111"/>
      <c r="J111"/>
    </row>
    <row r="112" spans="1:10" ht="12.75">
      <c r="A112" s="11" t="str">
        <f>'Kraj-okres-potreby vody'!A81</f>
        <v>Kežmarok</v>
      </c>
      <c r="B112" s="11">
        <f>'Kraj-okres-potreby vody'!B81</f>
        <v>100.6</v>
      </c>
      <c r="C112" s="11">
        <f>'Kraj-okres-potreby vody'!C81</f>
        <v>161</v>
      </c>
      <c r="D112" s="11">
        <f>'Kraj-okres-potreby vody'!D81</f>
        <v>110</v>
      </c>
      <c r="E112" s="11">
        <f>'Kraj-okres-potreby vody'!E81</f>
        <v>176</v>
      </c>
      <c r="F112" s="11">
        <f>'Kraj-okres-potreby vody'!F81</f>
        <v>118</v>
      </c>
      <c r="G112" s="44">
        <f>'Kraj-okres-potreby vody'!G81</f>
        <v>189</v>
      </c>
      <c r="H112"/>
      <c r="I112"/>
      <c r="J112"/>
    </row>
    <row r="113" spans="1:10" ht="12.75">
      <c r="A113" s="11" t="str">
        <f>'Kraj-okres-potreby vody'!A82</f>
        <v>Levoča</v>
      </c>
      <c r="B113" s="11">
        <f>'Kraj-okres-potreby vody'!B82</f>
        <v>53.3</v>
      </c>
      <c r="C113" s="11">
        <f>'Kraj-okres-potreby vody'!C82</f>
        <v>85</v>
      </c>
      <c r="D113" s="11">
        <f>'Kraj-okres-potreby vody'!D82</f>
        <v>59</v>
      </c>
      <c r="E113" s="11">
        <f>'Kraj-okres-potreby vody'!E82</f>
        <v>94</v>
      </c>
      <c r="F113" s="11">
        <f>'Kraj-okres-potreby vody'!F82</f>
        <v>63</v>
      </c>
      <c r="G113" s="44">
        <f>'Kraj-okres-potreby vody'!G82</f>
        <v>101</v>
      </c>
      <c r="H113"/>
      <c r="I113"/>
      <c r="J113"/>
    </row>
    <row r="114" spans="1:10" ht="12.75">
      <c r="A114" s="11" t="str">
        <f>'Kraj-okres-potreby vody'!A84</f>
        <v>Poprad</v>
      </c>
      <c r="B114" s="11">
        <f>'Kraj-okres-potreby vody'!B84</f>
        <v>289</v>
      </c>
      <c r="C114" s="11">
        <f>'Kraj-okres-potreby vody'!C84</f>
        <v>433</v>
      </c>
      <c r="D114" s="11">
        <f>'Kraj-okres-potreby vody'!D84</f>
        <v>314</v>
      </c>
      <c r="E114" s="11">
        <f>'Kraj-okres-potreby vody'!E84</f>
        <v>471</v>
      </c>
      <c r="F114" s="11">
        <f>'Kraj-okres-potreby vody'!F84</f>
        <v>335</v>
      </c>
      <c r="G114" s="44">
        <f>'Kraj-okres-potreby vody'!G84</f>
        <v>502</v>
      </c>
      <c r="H114"/>
      <c r="I114"/>
      <c r="J114"/>
    </row>
    <row r="115" spans="1:10" ht="12.75">
      <c r="A115" s="11" t="str">
        <f>'Kraj-okres-potreby vody'!A104</f>
        <v>Spišská Nová Ves</v>
      </c>
      <c r="B115" s="11">
        <f>'Kraj-okres-potreby vody'!B104</f>
        <v>190.2</v>
      </c>
      <c r="C115" s="11">
        <f>'Kraj-okres-potreby vody'!C104</f>
        <v>286</v>
      </c>
      <c r="D115" s="11">
        <f>'Kraj-okres-potreby vody'!D104</f>
        <v>208.5</v>
      </c>
      <c r="E115" s="11">
        <f>'Kraj-okres-potreby vody'!E104</f>
        <v>313</v>
      </c>
      <c r="F115" s="11">
        <f>'Kraj-okres-potreby vody'!F104</f>
        <v>221</v>
      </c>
      <c r="G115" s="44">
        <f>'Kraj-okres-potreby vody'!G104</f>
        <v>331</v>
      </c>
      <c r="H115"/>
      <c r="I115"/>
      <c r="J115"/>
    </row>
    <row r="116" spans="1:10" ht="12.75">
      <c r="A116" s="11" t="str">
        <f>'Kraj-okres-potreby vody'!A88</f>
        <v>Stará Ľubovňa</v>
      </c>
      <c r="B116" s="11">
        <f>'Kraj-okres-potreby vody'!B88</f>
        <v>34.9</v>
      </c>
      <c r="C116" s="11">
        <f>'Kraj-okres-potreby vody'!C88</f>
        <v>54</v>
      </c>
      <c r="D116" s="11">
        <f>'Kraj-okres-potreby vody'!D88</f>
        <v>44</v>
      </c>
      <c r="E116" s="11">
        <f>'Kraj-okres-potreby vody'!E88</f>
        <v>70</v>
      </c>
      <c r="F116" s="11">
        <f>'Kraj-okres-potreby vody'!F88</f>
        <v>50</v>
      </c>
      <c r="G116" s="44">
        <f>'Kraj-okres-potreby vody'!G88</f>
        <v>80</v>
      </c>
      <c r="H116">
        <v>6</v>
      </c>
      <c r="I116"/>
      <c r="J116"/>
    </row>
    <row r="117" spans="1:10" ht="12.75">
      <c r="A117" s="11" t="s">
        <v>100</v>
      </c>
      <c r="B117" s="11">
        <f aca="true" t="shared" si="19" ref="B117:G117">SUM(B111:B116)</f>
        <v>697.1</v>
      </c>
      <c r="C117" s="11">
        <f t="shared" si="19"/>
        <v>1065</v>
      </c>
      <c r="D117" s="11">
        <f t="shared" si="19"/>
        <v>776.1</v>
      </c>
      <c r="E117" s="11">
        <f t="shared" si="19"/>
        <v>1189</v>
      </c>
      <c r="F117" s="11">
        <f t="shared" si="19"/>
        <v>835</v>
      </c>
      <c r="G117" s="11">
        <f t="shared" si="19"/>
        <v>1280</v>
      </c>
      <c r="H117" s="47">
        <f>SUM(H18:H116)</f>
        <v>71</v>
      </c>
      <c r="I117"/>
      <c r="J117"/>
    </row>
    <row r="118" spans="1:10" ht="12.75">
      <c r="A118" s="7"/>
      <c r="G118" s="43"/>
      <c r="H118"/>
      <c r="I118"/>
      <c r="J118"/>
    </row>
    <row r="119" spans="1:10" ht="12.75">
      <c r="A119" s="7"/>
      <c r="G119" s="43"/>
      <c r="H119"/>
      <c r="I119"/>
      <c r="J119"/>
    </row>
    <row r="120" spans="1:10" ht="12.75">
      <c r="A120" s="7"/>
      <c r="G120" s="43"/>
      <c r="H120"/>
      <c r="I120"/>
      <c r="J120"/>
    </row>
    <row r="121" spans="1:10" ht="12.75">
      <c r="A121" s="7"/>
      <c r="G121" s="43"/>
      <c r="H121"/>
      <c r="I121"/>
      <c r="J121"/>
    </row>
    <row r="122" spans="1:10" ht="12.75">
      <c r="A122" s="7"/>
      <c r="G122" s="43"/>
      <c r="H122"/>
      <c r="I122"/>
      <c r="J122"/>
    </row>
    <row r="123" spans="1:10" ht="12.75">
      <c r="A123" s="7"/>
      <c r="G123" s="43"/>
      <c r="H123"/>
      <c r="I123"/>
      <c r="J123"/>
    </row>
    <row r="124" spans="1:10" ht="12.75">
      <c r="A124" s="7"/>
      <c r="G124" s="43"/>
      <c r="H124"/>
      <c r="I124"/>
      <c r="J124"/>
    </row>
    <row r="125" spans="1:10" ht="12.75">
      <c r="A125" s="7"/>
      <c r="G125" s="43"/>
      <c r="H125"/>
      <c r="I125"/>
      <c r="J125"/>
    </row>
    <row r="126" spans="1:10" ht="12.75">
      <c r="A126" s="7"/>
      <c r="G126" s="43"/>
      <c r="H126"/>
      <c r="I126"/>
      <c r="J126"/>
    </row>
    <row r="127" spans="1:10" ht="12.75">
      <c r="A127" s="7"/>
      <c r="G127" s="43"/>
      <c r="H127"/>
      <c r="I127"/>
      <c r="J127"/>
    </row>
    <row r="128" spans="1:10" ht="12.75">
      <c r="A128" s="7"/>
      <c r="G128" s="43"/>
      <c r="H128"/>
      <c r="I128"/>
      <c r="J128"/>
    </row>
    <row r="129" spans="1:10" ht="12.75">
      <c r="A129" s="7"/>
      <c r="G129" s="43"/>
      <c r="H129"/>
      <c r="I129"/>
      <c r="J129"/>
    </row>
    <row r="130" spans="1:10" ht="12.75">
      <c r="A130" s="7"/>
      <c r="G130" s="43"/>
      <c r="H130"/>
      <c r="I130"/>
      <c r="J130"/>
    </row>
    <row r="131" spans="1:10" ht="12.75">
      <c r="A131" s="7"/>
      <c r="G131" s="43"/>
      <c r="H131"/>
      <c r="I131"/>
      <c r="J131"/>
    </row>
    <row r="132" spans="1:10" ht="12.75">
      <c r="A132" s="7"/>
      <c r="G132" s="43"/>
      <c r="H132"/>
      <c r="I132"/>
      <c r="J132"/>
    </row>
    <row r="133" spans="1:10" ht="12.75">
      <c r="A133" s="7"/>
      <c r="G133" s="43"/>
      <c r="H133"/>
      <c r="I133"/>
      <c r="J133"/>
    </row>
    <row r="134" spans="1:10" ht="12.75">
      <c r="A134" s="7"/>
      <c r="G134" s="43"/>
      <c r="H134"/>
      <c r="I134"/>
      <c r="J134"/>
    </row>
    <row r="135" spans="1:10" ht="12.75">
      <c r="A135" s="7"/>
      <c r="G135" s="43"/>
      <c r="H135"/>
      <c r="I135"/>
      <c r="J135"/>
    </row>
    <row r="136" spans="1:10" ht="12.75">
      <c r="A136" s="7"/>
      <c r="G136" s="43"/>
      <c r="H136"/>
      <c r="I136"/>
      <c r="J136"/>
    </row>
    <row r="137" spans="1:10" ht="12.75">
      <c r="A137" s="7"/>
      <c r="G137" s="43"/>
      <c r="H137"/>
      <c r="I137"/>
      <c r="J137"/>
    </row>
    <row r="138" spans="1:10" ht="12.75">
      <c r="A138" s="7"/>
      <c r="G138" s="43"/>
      <c r="H138"/>
      <c r="I138"/>
      <c r="J138"/>
    </row>
    <row r="139" spans="1:10" ht="12.75">
      <c r="A139" s="7"/>
      <c r="G139" s="43"/>
      <c r="H139"/>
      <c r="I139"/>
      <c r="J139"/>
    </row>
    <row r="140" spans="1:10" ht="12.75">
      <c r="A140" s="7"/>
      <c r="G140" s="43"/>
      <c r="H140"/>
      <c r="I140"/>
      <c r="J140"/>
    </row>
    <row r="141" spans="1:10" ht="12.75">
      <c r="A141" s="7"/>
      <c r="G141" s="43"/>
      <c r="H141"/>
      <c r="I141"/>
      <c r="J141"/>
    </row>
    <row r="142" spans="1:10" ht="12.75">
      <c r="A142" s="7"/>
      <c r="G142" s="43"/>
      <c r="H142"/>
      <c r="I142"/>
      <c r="J142"/>
    </row>
    <row r="143" spans="1:10" ht="12.75">
      <c r="A143" s="7"/>
      <c r="G143" s="43"/>
      <c r="H143"/>
      <c r="I143"/>
      <c r="J143"/>
    </row>
    <row r="144" spans="1:10" ht="12.75">
      <c r="A144" s="7"/>
      <c r="G144" s="43"/>
      <c r="H144"/>
      <c r="I144"/>
      <c r="J144"/>
    </row>
    <row r="145" spans="1:10" ht="12.75">
      <c r="A145" s="7"/>
      <c r="G145" s="43"/>
      <c r="H145"/>
      <c r="I145"/>
      <c r="J145"/>
    </row>
    <row r="146" spans="1:10" ht="12.75">
      <c r="A146" s="7"/>
      <c r="G146" s="43"/>
      <c r="H146"/>
      <c r="I146"/>
      <c r="J146"/>
    </row>
    <row r="147" spans="1:10" ht="12.75">
      <c r="A147" s="7"/>
      <c r="G147" s="43"/>
      <c r="H147"/>
      <c r="I147"/>
      <c r="J147"/>
    </row>
    <row r="148" spans="1:10" ht="12.75">
      <c r="A148" s="7"/>
      <c r="G148" s="43"/>
      <c r="H148"/>
      <c r="I148"/>
      <c r="J148"/>
    </row>
    <row r="149" spans="1:10" ht="12.75">
      <c r="A149" s="7"/>
      <c r="G149" s="43"/>
      <c r="H149"/>
      <c r="I149"/>
      <c r="J149"/>
    </row>
    <row r="150" spans="1:10" ht="12.75">
      <c r="A150" s="7"/>
      <c r="G150" s="43"/>
      <c r="H150"/>
      <c r="I150"/>
      <c r="J150"/>
    </row>
    <row r="151" spans="1:10" ht="12.75">
      <c r="A151" s="7"/>
      <c r="G151" s="43"/>
      <c r="H151"/>
      <c r="I151"/>
      <c r="J151"/>
    </row>
    <row r="152" spans="1:10" ht="12.75">
      <c r="A152" s="7"/>
      <c r="G152" s="43"/>
      <c r="H152"/>
      <c r="I152"/>
      <c r="J152"/>
    </row>
    <row r="153" spans="1:10" ht="12.75">
      <c r="A153" s="7"/>
      <c r="G153" s="43"/>
      <c r="H153"/>
      <c r="I153"/>
      <c r="J153"/>
    </row>
    <row r="154" spans="1:10" ht="12.75">
      <c r="A154" s="7"/>
      <c r="G154" s="43"/>
      <c r="H154"/>
      <c r="I154"/>
      <c r="J154"/>
    </row>
    <row r="155" spans="1:10" ht="12.75">
      <c r="A155" s="7"/>
      <c r="G155" s="43"/>
      <c r="H155"/>
      <c r="I155"/>
      <c r="J155"/>
    </row>
    <row r="156" spans="1:10" ht="12.75">
      <c r="A156" s="7"/>
      <c r="G156" s="43"/>
      <c r="H156"/>
      <c r="I156"/>
      <c r="J156"/>
    </row>
    <row r="157" spans="1:10" ht="12.75">
      <c r="A157" s="7"/>
      <c r="G157" s="43"/>
      <c r="H157"/>
      <c r="I157"/>
      <c r="J157"/>
    </row>
    <row r="158" spans="1:10" ht="12.75">
      <c r="A158" s="7"/>
      <c r="G158" s="43"/>
      <c r="H158"/>
      <c r="I158"/>
      <c r="J158"/>
    </row>
    <row r="159" spans="1:10" ht="12.75">
      <c r="A159" s="7"/>
      <c r="G159" s="43"/>
      <c r="H159"/>
      <c r="I159"/>
      <c r="J159"/>
    </row>
    <row r="160" spans="1:10" ht="12.75">
      <c r="A160" s="7"/>
      <c r="G160" s="43"/>
      <c r="H160"/>
      <c r="I160"/>
      <c r="J160"/>
    </row>
    <row r="161" spans="1:10" ht="12.75">
      <c r="A161" s="7"/>
      <c r="G161" s="43"/>
      <c r="H161"/>
      <c r="I161"/>
      <c r="J161"/>
    </row>
    <row r="162" spans="1:10" ht="12.75">
      <c r="A162" s="7"/>
      <c r="G162" s="43"/>
      <c r="H162"/>
      <c r="I162"/>
      <c r="J162"/>
    </row>
    <row r="163" spans="1:10" ht="12.75">
      <c r="A163" s="7"/>
      <c r="G163" s="43"/>
      <c r="H163"/>
      <c r="I163"/>
      <c r="J163"/>
    </row>
    <row r="164" spans="1:10" ht="12.75">
      <c r="A164" s="7"/>
      <c r="G164" s="43"/>
      <c r="H164"/>
      <c r="I164"/>
      <c r="J164"/>
    </row>
    <row r="165" spans="1:10" ht="12.75">
      <c r="A165" s="7"/>
      <c r="G165" s="43"/>
      <c r="H165"/>
      <c r="I165"/>
      <c r="J165"/>
    </row>
    <row r="166" spans="1:10" ht="12.75">
      <c r="A166" s="7"/>
      <c r="G166" s="43"/>
      <c r="H166"/>
      <c r="I166"/>
      <c r="J166"/>
    </row>
    <row r="167" spans="1:10" ht="12.75">
      <c r="A167" s="7"/>
      <c r="G167" s="43"/>
      <c r="H167"/>
      <c r="I167"/>
      <c r="J167"/>
    </row>
    <row r="168" spans="1:10" ht="12.75">
      <c r="A168" s="7"/>
      <c r="G168" s="43"/>
      <c r="H168"/>
      <c r="I168"/>
      <c r="J168"/>
    </row>
    <row r="169" spans="1:10" ht="12.75">
      <c r="A169" s="7"/>
      <c r="G169" s="43"/>
      <c r="H169"/>
      <c r="I169"/>
      <c r="J169"/>
    </row>
    <row r="170" spans="1:10" ht="12.75">
      <c r="A170" s="7"/>
      <c r="G170" s="43"/>
      <c r="H170"/>
      <c r="I170"/>
      <c r="J170"/>
    </row>
    <row r="171" spans="1:10" ht="12.75">
      <c r="A171" s="7"/>
      <c r="G171" s="43"/>
      <c r="H171"/>
      <c r="I171"/>
      <c r="J171"/>
    </row>
    <row r="172" spans="1:10" ht="12.75">
      <c r="A172" s="7"/>
      <c r="G172" s="43"/>
      <c r="H172"/>
      <c r="I172"/>
      <c r="J172"/>
    </row>
    <row r="173" spans="1:10" ht="12.75">
      <c r="A173" s="7"/>
      <c r="G173" s="43"/>
      <c r="H173"/>
      <c r="I173"/>
      <c r="J173"/>
    </row>
    <row r="174" spans="1:10" ht="12.75">
      <c r="A174" s="7"/>
      <c r="G174" s="43"/>
      <c r="H174"/>
      <c r="I174"/>
      <c r="J174"/>
    </row>
    <row r="175" spans="1:10" ht="12.75">
      <c r="A175" s="7"/>
      <c r="G175" s="43"/>
      <c r="H175"/>
      <c r="I175"/>
      <c r="J175"/>
    </row>
    <row r="176" spans="1:10" ht="12.75">
      <c r="A176" s="7"/>
      <c r="G176" s="43"/>
      <c r="H176"/>
      <c r="I176"/>
      <c r="J176"/>
    </row>
    <row r="177" spans="1:10" ht="12.75">
      <c r="A177" s="7"/>
      <c r="G177" s="43"/>
      <c r="H177"/>
      <c r="I177"/>
      <c r="J177"/>
    </row>
    <row r="178" spans="1:10" ht="12.75">
      <c r="A178" s="7"/>
      <c r="G178" s="43"/>
      <c r="H178"/>
      <c r="I178"/>
      <c r="J178"/>
    </row>
    <row r="179" spans="1:10" ht="12.75">
      <c r="A179" s="7"/>
      <c r="G179" s="43"/>
      <c r="H179"/>
      <c r="I179"/>
      <c r="J179"/>
    </row>
    <row r="180" spans="1:10" ht="12.75">
      <c r="A180" s="7"/>
      <c r="G180" s="43"/>
      <c r="H180"/>
      <c r="I180"/>
      <c r="J180"/>
    </row>
    <row r="181" spans="1:10" ht="12.75">
      <c r="A181" s="7"/>
      <c r="G181" s="43"/>
      <c r="H181"/>
      <c r="I181"/>
      <c r="J181"/>
    </row>
    <row r="182" spans="1:10" ht="12.75">
      <c r="A182" s="7"/>
      <c r="G182" s="43"/>
      <c r="H182"/>
      <c r="I182"/>
      <c r="J182"/>
    </row>
    <row r="183" spans="1:10" ht="12.75">
      <c r="A183" s="7"/>
      <c r="G183" s="43"/>
      <c r="H183"/>
      <c r="I183"/>
      <c r="J183"/>
    </row>
    <row r="184" spans="1:10" ht="12.75">
      <c r="A184" s="7"/>
      <c r="G184" s="43"/>
      <c r="H184"/>
      <c r="I184"/>
      <c r="J184"/>
    </row>
    <row r="185" spans="1:10" ht="12.75">
      <c r="A185" s="7"/>
      <c r="G185" s="43"/>
      <c r="H185"/>
      <c r="I185"/>
      <c r="J185"/>
    </row>
    <row r="186" spans="1:10" ht="12.75">
      <c r="A186" s="7"/>
      <c r="G186" s="43"/>
      <c r="H186"/>
      <c r="I186"/>
      <c r="J186"/>
    </row>
    <row r="187" spans="1:10" ht="12.75">
      <c r="A187" s="7"/>
      <c r="G187" s="43"/>
      <c r="H187"/>
      <c r="I187"/>
      <c r="J187"/>
    </row>
    <row r="188" spans="1:10" ht="12.75">
      <c r="A188" s="7"/>
      <c r="G188" s="43"/>
      <c r="H188"/>
      <c r="I188"/>
      <c r="J188"/>
    </row>
    <row r="189" spans="1:10" ht="12.75">
      <c r="A189" s="7"/>
      <c r="G189" s="43"/>
      <c r="H189"/>
      <c r="I189"/>
      <c r="J189"/>
    </row>
    <row r="190" spans="1:10" ht="12.75">
      <c r="A190" s="7"/>
      <c r="G190" s="43"/>
      <c r="H190"/>
      <c r="I190"/>
      <c r="J190"/>
    </row>
    <row r="191" spans="1:10" ht="12.75">
      <c r="A191" s="7"/>
      <c r="G191" s="43"/>
      <c r="H191"/>
      <c r="I191"/>
      <c r="J191"/>
    </row>
    <row r="192" spans="1:10" ht="12.75">
      <c r="A192" s="7"/>
      <c r="G192" s="43"/>
      <c r="H192"/>
      <c r="I192"/>
      <c r="J192"/>
    </row>
    <row r="193" spans="1:10" ht="12.75">
      <c r="A193" s="7"/>
      <c r="G193" s="43"/>
      <c r="H193"/>
      <c r="I193"/>
      <c r="J193"/>
    </row>
    <row r="194" spans="1:10" ht="12.75">
      <c r="A194" s="7"/>
      <c r="G194" s="43"/>
      <c r="H194"/>
      <c r="I194"/>
      <c r="J194"/>
    </row>
    <row r="195" spans="1:10" ht="12.75">
      <c r="A195" s="7"/>
      <c r="G195" s="43"/>
      <c r="H195"/>
      <c r="I195"/>
      <c r="J195"/>
    </row>
    <row r="196" spans="1:10" ht="12.75">
      <c r="A196" s="7"/>
      <c r="G196" s="43"/>
      <c r="H196"/>
      <c r="I196"/>
      <c r="J196"/>
    </row>
    <row r="197" spans="1:10" ht="12.75">
      <c r="A197" s="7"/>
      <c r="G197" s="43"/>
      <c r="H197"/>
      <c r="I197"/>
      <c r="J197"/>
    </row>
    <row r="198" spans="1:10" ht="12.75">
      <c r="A198" s="7"/>
      <c r="G198" s="43"/>
      <c r="H198"/>
      <c r="I198"/>
      <c r="J198"/>
    </row>
    <row r="199" spans="1:10" ht="12.75">
      <c r="A199" s="7"/>
      <c r="G199" s="43"/>
      <c r="H199"/>
      <c r="I199"/>
      <c r="J199"/>
    </row>
    <row r="200" spans="1:10" ht="12.75">
      <c r="A200" s="7"/>
      <c r="G200" s="43"/>
      <c r="H200"/>
      <c r="I200"/>
      <c r="J200"/>
    </row>
    <row r="201" spans="1:10" ht="12.75">
      <c r="A201" s="7"/>
      <c r="G201" s="43"/>
      <c r="H201"/>
      <c r="I201"/>
      <c r="J201"/>
    </row>
    <row r="202" spans="1:10" ht="12.75">
      <c r="A202" s="7"/>
      <c r="G202" s="43"/>
      <c r="H202"/>
      <c r="I202"/>
      <c r="J202"/>
    </row>
    <row r="203" spans="1:10" ht="12.75">
      <c r="A203" s="7"/>
      <c r="G203" s="43"/>
      <c r="H203"/>
      <c r="I203"/>
      <c r="J203"/>
    </row>
    <row r="204" spans="1:10" ht="12.75">
      <c r="A204" s="7"/>
      <c r="G204" s="43"/>
      <c r="H204"/>
      <c r="I204"/>
      <c r="J204"/>
    </row>
    <row r="205" spans="1:10" ht="12.75">
      <c r="A205" s="7"/>
      <c r="G205" s="43"/>
      <c r="H205"/>
      <c r="I205"/>
      <c r="J205"/>
    </row>
    <row r="206" spans="1:10" ht="12.75">
      <c r="A206" s="7"/>
      <c r="G206" s="43"/>
      <c r="H206"/>
      <c r="I206"/>
      <c r="J206"/>
    </row>
    <row r="207" spans="1:10" ht="12.75">
      <c r="A207" s="7"/>
      <c r="G207" s="43"/>
      <c r="H207"/>
      <c r="I207"/>
      <c r="J207"/>
    </row>
    <row r="208" spans="1:10" ht="12.75">
      <c r="A208" s="7"/>
      <c r="G208" s="43"/>
      <c r="H208"/>
      <c r="I208"/>
      <c r="J208"/>
    </row>
    <row r="209" spans="1:10" ht="12.75">
      <c r="A209" s="7"/>
      <c r="G209" s="43"/>
      <c r="H209"/>
      <c r="I209"/>
      <c r="J209"/>
    </row>
    <row r="210" spans="1:10" ht="12.75">
      <c r="A210" s="7"/>
      <c r="G210" s="43"/>
      <c r="H210"/>
      <c r="I210"/>
      <c r="J210"/>
    </row>
    <row r="211" spans="1:10" ht="12.75">
      <c r="A211" s="7"/>
      <c r="G211" s="43"/>
      <c r="H211"/>
      <c r="I211"/>
      <c r="J211"/>
    </row>
    <row r="212" spans="1:10" ht="12.75">
      <c r="A212" s="7"/>
      <c r="G212" s="43"/>
      <c r="H212"/>
      <c r="I212"/>
      <c r="J212"/>
    </row>
    <row r="213" spans="1:10" ht="12.75">
      <c r="A213" s="7"/>
      <c r="G213" s="43"/>
      <c r="H213"/>
      <c r="I213"/>
      <c r="J213"/>
    </row>
    <row r="214" spans="1:10" ht="12.75">
      <c r="A214" s="7"/>
      <c r="G214" s="43"/>
      <c r="H214"/>
      <c r="I214"/>
      <c r="J214"/>
    </row>
    <row r="215" spans="1:10" ht="12.75">
      <c r="A215" s="7"/>
      <c r="G215" s="43"/>
      <c r="H215"/>
      <c r="I215"/>
      <c r="J215"/>
    </row>
    <row r="216" spans="1:10" ht="12.75">
      <c r="A216" s="7"/>
      <c r="G216" s="43"/>
      <c r="H216"/>
      <c r="I216"/>
      <c r="J216"/>
    </row>
    <row r="217" spans="1:10" ht="12.75">
      <c r="A217" s="7"/>
      <c r="G217" s="43"/>
      <c r="H217"/>
      <c r="I217"/>
      <c r="J217"/>
    </row>
    <row r="218" spans="1:10" ht="12.75">
      <c r="A218" s="7"/>
      <c r="G218" s="43"/>
      <c r="H218"/>
      <c r="I218"/>
      <c r="J218"/>
    </row>
    <row r="219" spans="1:10" ht="12.75">
      <c r="A219" s="7"/>
      <c r="G219" s="43"/>
      <c r="H219"/>
      <c r="I219"/>
      <c r="J219"/>
    </row>
    <row r="220" spans="1:10" ht="12.75">
      <c r="A220" s="7"/>
      <c r="G220" s="43"/>
      <c r="H220"/>
      <c r="I220"/>
      <c r="J220"/>
    </row>
    <row r="221" spans="1:10" ht="12.75">
      <c r="A221" s="7"/>
      <c r="G221" s="43"/>
      <c r="H221"/>
      <c r="I221"/>
      <c r="J221"/>
    </row>
    <row r="222" spans="1:10" ht="12.75">
      <c r="A222" s="7"/>
      <c r="G222" s="43"/>
      <c r="H222"/>
      <c r="I222"/>
      <c r="J222"/>
    </row>
    <row r="223" spans="1:10" ht="12.75">
      <c r="A223" s="7"/>
      <c r="G223" s="43"/>
      <c r="H223"/>
      <c r="I223"/>
      <c r="J223"/>
    </row>
    <row r="224" spans="1:10" ht="12.75">
      <c r="A224" s="7"/>
      <c r="G224" s="43"/>
      <c r="H224"/>
      <c r="I224"/>
      <c r="J224"/>
    </row>
    <row r="225" spans="1:10" ht="12.75">
      <c r="A225" s="7"/>
      <c r="G225" s="43"/>
      <c r="H225"/>
      <c r="I225"/>
      <c r="J225"/>
    </row>
    <row r="226" spans="1:10" ht="12.75">
      <c r="A226" s="7"/>
      <c r="G226" s="43"/>
      <c r="H226"/>
      <c r="I226"/>
      <c r="J226"/>
    </row>
    <row r="227" spans="1:10" ht="12.75">
      <c r="A227" s="7"/>
      <c r="G227" s="43"/>
      <c r="H227"/>
      <c r="I227"/>
      <c r="J227"/>
    </row>
    <row r="228" spans="1:10" ht="12.75">
      <c r="A228" s="7"/>
      <c r="G228" s="43"/>
      <c r="H228"/>
      <c r="I228"/>
      <c r="J228"/>
    </row>
    <row r="229" spans="1:10" ht="12.75">
      <c r="A229" s="7"/>
      <c r="G229" s="43"/>
      <c r="H229"/>
      <c r="I229"/>
      <c r="J229"/>
    </row>
    <row r="230" spans="1:10" ht="12.75">
      <c r="A230" s="7"/>
      <c r="G230" s="43"/>
      <c r="H230"/>
      <c r="I230"/>
      <c r="J230"/>
    </row>
    <row r="231" spans="1:10" ht="12.75">
      <c r="A231" s="7"/>
      <c r="G231" s="43"/>
      <c r="H231"/>
      <c r="I231"/>
      <c r="J231"/>
    </row>
    <row r="232" spans="1:10" ht="12.75">
      <c r="A232" s="7"/>
      <c r="G232" s="43"/>
      <c r="H232"/>
      <c r="I232"/>
      <c r="J232"/>
    </row>
    <row r="233" spans="1:10" ht="12.75">
      <c r="A233" s="7"/>
      <c r="G233" s="43"/>
      <c r="H233"/>
      <c r="I233"/>
      <c r="J233"/>
    </row>
    <row r="234" spans="1:10" ht="12.75">
      <c r="A234" s="7"/>
      <c r="G234" s="43"/>
      <c r="H234"/>
      <c r="I234"/>
      <c r="J234"/>
    </row>
    <row r="235" spans="1:10" ht="12.75">
      <c r="A235" s="7"/>
      <c r="G235" s="43"/>
      <c r="H235"/>
      <c r="I235"/>
      <c r="J235"/>
    </row>
    <row r="236" spans="1:10" ht="12.75">
      <c r="A236" s="7"/>
      <c r="G236" s="43"/>
      <c r="H236"/>
      <c r="I236"/>
      <c r="J236"/>
    </row>
    <row r="237" spans="1:10" ht="12.75">
      <c r="A237" s="7"/>
      <c r="G237" s="43"/>
      <c r="H237"/>
      <c r="I237"/>
      <c r="J237"/>
    </row>
    <row r="238" spans="1:10" ht="12.75">
      <c r="A238" s="7"/>
      <c r="G238" s="43"/>
      <c r="H238"/>
      <c r="I238"/>
      <c r="J238"/>
    </row>
    <row r="239" spans="1:10" ht="12.75">
      <c r="A239" s="7"/>
      <c r="G239" s="43"/>
      <c r="H239"/>
      <c r="I239"/>
      <c r="J239"/>
    </row>
    <row r="240" spans="1:10" ht="12.75">
      <c r="A240" s="7"/>
      <c r="G240" s="43"/>
      <c r="H240"/>
      <c r="I240"/>
      <c r="J240"/>
    </row>
    <row r="241" spans="1:10" ht="12.75">
      <c r="A241" s="7"/>
      <c r="G241" s="43"/>
      <c r="H241"/>
      <c r="I241"/>
      <c r="J241"/>
    </row>
    <row r="242" spans="1:10" ht="12.75">
      <c r="A242" s="7"/>
      <c r="G242" s="43"/>
      <c r="H242"/>
      <c r="I242"/>
      <c r="J242"/>
    </row>
    <row r="243" spans="1:10" ht="12.75">
      <c r="A243" s="7"/>
      <c r="G243" s="43"/>
      <c r="H243"/>
      <c r="I243"/>
      <c r="J243"/>
    </row>
    <row r="244" spans="1:10" ht="12.75">
      <c r="A244" s="7"/>
      <c r="G244" s="43"/>
      <c r="H244"/>
      <c r="I244"/>
      <c r="J244"/>
    </row>
    <row r="245" spans="1:10" ht="12.75">
      <c r="A245" s="7"/>
      <c r="G245" s="43"/>
      <c r="H245"/>
      <c r="I245"/>
      <c r="J245"/>
    </row>
    <row r="246" spans="1:10" ht="12.75">
      <c r="A246" s="7"/>
      <c r="G246" s="43"/>
      <c r="H246"/>
      <c r="I246"/>
      <c r="J246"/>
    </row>
    <row r="247" spans="1:10" ht="12.75">
      <c r="A247" s="7"/>
      <c r="G247" s="43"/>
      <c r="H247"/>
      <c r="I247"/>
      <c r="J247"/>
    </row>
    <row r="248" spans="1:10" ht="12.75">
      <c r="A248" s="7"/>
      <c r="G248" s="43"/>
      <c r="H248"/>
      <c r="I248"/>
      <c r="J248"/>
    </row>
    <row r="249" spans="1:10" ht="12.75">
      <c r="A249" s="7"/>
      <c r="G249" s="43"/>
      <c r="H249"/>
      <c r="I249"/>
      <c r="J249"/>
    </row>
    <row r="250" spans="1:10" ht="12.75">
      <c r="A250" s="7"/>
      <c r="G250" s="43"/>
      <c r="H250"/>
      <c r="I250"/>
      <c r="J250"/>
    </row>
    <row r="251" spans="1:10" ht="12.75">
      <c r="A251" s="7"/>
      <c r="G251" s="43"/>
      <c r="H251"/>
      <c r="I251"/>
      <c r="J251"/>
    </row>
    <row r="252" spans="1:10" ht="12.75">
      <c r="A252" s="7"/>
      <c r="G252" s="43"/>
      <c r="H252"/>
      <c r="I252"/>
      <c r="J252"/>
    </row>
    <row r="253" spans="1:10" ht="12.75">
      <c r="A253" s="7"/>
      <c r="G253" s="43"/>
      <c r="H253"/>
      <c r="I253"/>
      <c r="J253"/>
    </row>
    <row r="254" spans="1:10" ht="12.75">
      <c r="A254" s="7"/>
      <c r="G254" s="43"/>
      <c r="H254"/>
      <c r="I254"/>
      <c r="J254"/>
    </row>
    <row r="255" spans="1:10" ht="12.75">
      <c r="A255" s="7"/>
      <c r="G255" s="43"/>
      <c r="H255"/>
      <c r="I255"/>
      <c r="J255"/>
    </row>
    <row r="256" spans="1:10" ht="12.75">
      <c r="A256" s="7"/>
      <c r="G256" s="43"/>
      <c r="H256"/>
      <c r="I256"/>
      <c r="J256"/>
    </row>
    <row r="257" spans="1:10" ht="12.75">
      <c r="A257" s="7"/>
      <c r="G257" s="43"/>
      <c r="H257"/>
      <c r="I257"/>
      <c r="J257"/>
    </row>
    <row r="258" spans="1:10" ht="12.75">
      <c r="A258" s="7"/>
      <c r="G258" s="43"/>
      <c r="H258"/>
      <c r="I258"/>
      <c r="J258"/>
    </row>
    <row r="259" spans="1:10" ht="12.75">
      <c r="A259" s="7"/>
      <c r="G259" s="43"/>
      <c r="H259"/>
      <c r="I259"/>
      <c r="J259"/>
    </row>
    <row r="260" spans="1:10" ht="12.75">
      <c r="A260" s="7"/>
      <c r="G260" s="43"/>
      <c r="H260"/>
      <c r="I260"/>
      <c r="J260"/>
    </row>
    <row r="261" spans="1:10" ht="12.75">
      <c r="A261" s="7"/>
      <c r="G261" s="43"/>
      <c r="H261"/>
      <c r="I261"/>
      <c r="J261"/>
    </row>
    <row r="262" spans="1:10" ht="12.75">
      <c r="A262" s="7"/>
      <c r="G262" s="43"/>
      <c r="H262"/>
      <c r="I262"/>
      <c r="J262"/>
    </row>
    <row r="263" spans="1:10" ht="12.75">
      <c r="A263" s="7"/>
      <c r="G263" s="43"/>
      <c r="H263"/>
      <c r="I263"/>
      <c r="J263"/>
    </row>
    <row r="264" spans="1:10" ht="12.75">
      <c r="A264" s="7"/>
      <c r="G264" s="43"/>
      <c r="H264"/>
      <c r="I264"/>
      <c r="J264"/>
    </row>
    <row r="265" spans="1:10" ht="12.75">
      <c r="A265" s="7"/>
      <c r="G265" s="43"/>
      <c r="H265"/>
      <c r="I265"/>
      <c r="J265"/>
    </row>
    <row r="266" spans="1:10" ht="12.75">
      <c r="A266" s="7"/>
      <c r="G266" s="43"/>
      <c r="H266"/>
      <c r="I266"/>
      <c r="J266"/>
    </row>
    <row r="267" spans="1:10" ht="12.75">
      <c r="A267" s="7"/>
      <c r="G267" s="43"/>
      <c r="H267"/>
      <c r="I267"/>
      <c r="J267"/>
    </row>
    <row r="268" spans="1:10" ht="12.75">
      <c r="A268" s="7"/>
      <c r="G268" s="43"/>
      <c r="H268"/>
      <c r="I268"/>
      <c r="J268"/>
    </row>
    <row r="269" spans="1:10" ht="12.75">
      <c r="A269" s="7"/>
      <c r="G269" s="43"/>
      <c r="H269"/>
      <c r="I269"/>
      <c r="J269"/>
    </row>
    <row r="270" spans="1:10" ht="12.75">
      <c r="A270" s="7"/>
      <c r="G270" s="43"/>
      <c r="H270"/>
      <c r="I270"/>
      <c r="J270"/>
    </row>
    <row r="271" spans="1:10" ht="12.75">
      <c r="A271" s="7"/>
      <c r="G271" s="43"/>
      <c r="H271"/>
      <c r="I271"/>
      <c r="J271"/>
    </row>
    <row r="272" spans="1:10" ht="12.75">
      <c r="A272" s="7"/>
      <c r="G272" s="43"/>
      <c r="H272"/>
      <c r="I272"/>
      <c r="J272"/>
    </row>
    <row r="273" spans="1:10" ht="12.75">
      <c r="A273" s="7"/>
      <c r="G273" s="43"/>
      <c r="H273"/>
      <c r="I273"/>
      <c r="J273"/>
    </row>
    <row r="274" spans="1:10" ht="12.75">
      <c r="A274" s="7"/>
      <c r="G274" s="43"/>
      <c r="H274"/>
      <c r="I274"/>
      <c r="J274"/>
    </row>
    <row r="275" spans="1:10" ht="12.75">
      <c r="A275" s="7"/>
      <c r="G275" s="43"/>
      <c r="H275"/>
      <c r="I275"/>
      <c r="J275"/>
    </row>
    <row r="276" spans="1:10" ht="12.75">
      <c r="A276" s="7"/>
      <c r="G276" s="43"/>
      <c r="H276"/>
      <c r="I276"/>
      <c r="J276"/>
    </row>
    <row r="277" spans="1:10" ht="12.75">
      <c r="A277" s="7"/>
      <c r="G277" s="43"/>
      <c r="H277"/>
      <c r="I277"/>
      <c r="J277"/>
    </row>
    <row r="278" spans="1:10" ht="12.75">
      <c r="A278" s="7"/>
      <c r="G278" s="43"/>
      <c r="H278"/>
      <c r="I278"/>
      <c r="J278"/>
    </row>
    <row r="279" spans="1:10" ht="12.75">
      <c r="A279" s="7"/>
      <c r="G279" s="43"/>
      <c r="H279"/>
      <c r="I279"/>
      <c r="J279"/>
    </row>
    <row r="280" spans="1:10" ht="12.75">
      <c r="A280" s="7"/>
      <c r="G280" s="43"/>
      <c r="H280"/>
      <c r="I280"/>
      <c r="J280"/>
    </row>
    <row r="281" spans="1:10" ht="12.75">
      <c r="A281" s="7"/>
      <c r="G281" s="43"/>
      <c r="H281"/>
      <c r="I281"/>
      <c r="J281"/>
    </row>
    <row r="282" spans="1:10" ht="12.75">
      <c r="A282" s="7"/>
      <c r="G282" s="43"/>
      <c r="H282"/>
      <c r="I282"/>
      <c r="J282"/>
    </row>
    <row r="283" spans="1:10" ht="12.75">
      <c r="A283" s="7"/>
      <c r="G283" s="43"/>
      <c r="H283"/>
      <c r="I283"/>
      <c r="J283"/>
    </row>
    <row r="284" spans="1:10" ht="12.75">
      <c r="A284" s="7"/>
      <c r="G284" s="43"/>
      <c r="H284"/>
      <c r="I284"/>
      <c r="J284"/>
    </row>
    <row r="285" spans="1:10" ht="12.75">
      <c r="A285" s="7"/>
      <c r="G285" s="43"/>
      <c r="H285"/>
      <c r="I285"/>
      <c r="J285"/>
    </row>
    <row r="286" spans="1:10" ht="12.75">
      <c r="A286" s="7"/>
      <c r="G286" s="43"/>
      <c r="H286"/>
      <c r="I286"/>
      <c r="J286"/>
    </row>
    <row r="287" spans="1:10" ht="12.75">
      <c r="A287" s="7"/>
      <c r="G287" s="43"/>
      <c r="H287"/>
      <c r="I287"/>
      <c r="J287"/>
    </row>
    <row r="288" spans="1:10" ht="12.75">
      <c r="A288" s="7"/>
      <c r="G288" s="43"/>
      <c r="H288"/>
      <c r="I288"/>
      <c r="J288"/>
    </row>
    <row r="289" spans="1:10" ht="12.75">
      <c r="A289" s="7"/>
      <c r="G289" s="43"/>
      <c r="H289"/>
      <c r="I289"/>
      <c r="J289"/>
    </row>
    <row r="290" spans="1:10" ht="12.75">
      <c r="A290" s="7"/>
      <c r="G290" s="43"/>
      <c r="H290"/>
      <c r="I290"/>
      <c r="J290"/>
    </row>
    <row r="291" spans="1:10" ht="12.75">
      <c r="A291" s="7"/>
      <c r="G291" s="43"/>
      <c r="H291"/>
      <c r="I291"/>
      <c r="J291"/>
    </row>
    <row r="292" spans="1:10" ht="12.75">
      <c r="A292" s="7"/>
      <c r="G292" s="43"/>
      <c r="H292"/>
      <c r="I292"/>
      <c r="J292"/>
    </row>
    <row r="293" spans="1:10" ht="12.75">
      <c r="A293" s="7"/>
      <c r="G293" s="43"/>
      <c r="H293"/>
      <c r="I293"/>
      <c r="J293"/>
    </row>
    <row r="294" spans="1:10" ht="12.75">
      <c r="A294" s="7"/>
      <c r="G294" s="43"/>
      <c r="H294"/>
      <c r="I294"/>
      <c r="J294"/>
    </row>
    <row r="295" spans="1:10" ht="12.75">
      <c r="A295" s="7"/>
      <c r="G295" s="43"/>
      <c r="H295"/>
      <c r="I295"/>
      <c r="J295"/>
    </row>
    <row r="296" spans="1:10" ht="12.75">
      <c r="A296" s="7"/>
      <c r="G296" s="43"/>
      <c r="H296"/>
      <c r="I296"/>
      <c r="J296"/>
    </row>
    <row r="297" spans="1:10" ht="12.75">
      <c r="A297" s="7"/>
      <c r="G297" s="43"/>
      <c r="H297"/>
      <c r="I297"/>
      <c r="J297"/>
    </row>
    <row r="298" spans="1:10" ht="12.75">
      <c r="A298" s="7"/>
      <c r="G298" s="43"/>
      <c r="H298"/>
      <c r="I298"/>
      <c r="J298"/>
    </row>
    <row r="299" spans="1:10" ht="12.75">
      <c r="A299" s="7"/>
      <c r="G299" s="43"/>
      <c r="H299"/>
      <c r="I299"/>
      <c r="J299"/>
    </row>
    <row r="300" spans="1:10" ht="12.75">
      <c r="A300" s="7"/>
      <c r="G300" s="43"/>
      <c r="H300"/>
      <c r="I300"/>
      <c r="J300"/>
    </row>
    <row r="301" spans="1:10" ht="12.75">
      <c r="A301" s="7"/>
      <c r="G301" s="43"/>
      <c r="H301"/>
      <c r="I301"/>
      <c r="J301"/>
    </row>
    <row r="302" spans="1:10" ht="12.75">
      <c r="A302" s="7"/>
      <c r="G302" s="43"/>
      <c r="H302"/>
      <c r="I302"/>
      <c r="J302"/>
    </row>
    <row r="303" spans="1:10" ht="12.75">
      <c r="A303" s="7"/>
      <c r="G303" s="43"/>
      <c r="H303"/>
      <c r="I303"/>
      <c r="J303"/>
    </row>
    <row r="304" spans="1:10" ht="12.75">
      <c r="A304" s="7"/>
      <c r="G304" s="43"/>
      <c r="H304"/>
      <c r="I304"/>
      <c r="J304"/>
    </row>
    <row r="305" spans="1:10" ht="12.75">
      <c r="A305" s="7"/>
      <c r="G305" s="43"/>
      <c r="H305"/>
      <c r="I305"/>
      <c r="J305"/>
    </row>
    <row r="306" spans="1:10" ht="12.75">
      <c r="A306" s="7"/>
      <c r="G306" s="43"/>
      <c r="H306"/>
      <c r="I306"/>
      <c r="J306"/>
    </row>
    <row r="307" spans="1:10" ht="12.75">
      <c r="A307" s="7"/>
      <c r="G307" s="43"/>
      <c r="H307"/>
      <c r="I307"/>
      <c r="J307"/>
    </row>
    <row r="308" spans="1:10" ht="12.75">
      <c r="A308" s="7"/>
      <c r="G308" s="43"/>
      <c r="H308"/>
      <c r="I308"/>
      <c r="J308"/>
    </row>
    <row r="309" spans="1:10" ht="12.75">
      <c r="A309" s="7"/>
      <c r="G309" s="43"/>
      <c r="H309"/>
      <c r="I309"/>
      <c r="J309"/>
    </row>
    <row r="310" spans="1:10" ht="12.75">
      <c r="A310" s="7"/>
      <c r="G310" s="43"/>
      <c r="H310"/>
      <c r="I310"/>
      <c r="J310"/>
    </row>
    <row r="311" spans="1:10" ht="12.75">
      <c r="A311" s="7"/>
      <c r="G311" s="43"/>
      <c r="H311"/>
      <c r="I311"/>
      <c r="J311"/>
    </row>
    <row r="312" spans="1:10" ht="12.75">
      <c r="A312" s="7"/>
      <c r="G312" s="43"/>
      <c r="H312"/>
      <c r="I312"/>
      <c r="J312"/>
    </row>
    <row r="313" spans="1:10" ht="12.75">
      <c r="A313" s="7"/>
      <c r="G313" s="43"/>
      <c r="H313"/>
      <c r="I313"/>
      <c r="J313"/>
    </row>
    <row r="314" spans="1:10" ht="12.75">
      <c r="A314" s="7"/>
      <c r="G314" s="43"/>
      <c r="H314"/>
      <c r="I314"/>
      <c r="J314"/>
    </row>
    <row r="315" spans="1:10" ht="12.75">
      <c r="A315" s="7"/>
      <c r="G315" s="43"/>
      <c r="H315"/>
      <c r="I315"/>
      <c r="J315"/>
    </row>
    <row r="316" spans="1:10" ht="12.75">
      <c r="A316" s="7"/>
      <c r="G316" s="43"/>
      <c r="H316"/>
      <c r="I316"/>
      <c r="J316"/>
    </row>
    <row r="317" spans="1:10" ht="12.75">
      <c r="A317" s="7"/>
      <c r="G317" s="43"/>
      <c r="H317"/>
      <c r="I317"/>
      <c r="J317"/>
    </row>
    <row r="318" spans="1:10" ht="12.75">
      <c r="A318" s="7"/>
      <c r="G318" s="43"/>
      <c r="H318"/>
      <c r="I318"/>
      <c r="J318"/>
    </row>
    <row r="319" spans="1:10" ht="12.75">
      <c r="A319" s="7"/>
      <c r="G319" s="43"/>
      <c r="H319"/>
      <c r="I319"/>
      <c r="J319"/>
    </row>
    <row r="320" spans="1:10" ht="12.75">
      <c r="A320" s="7"/>
      <c r="G320" s="43"/>
      <c r="H320"/>
      <c r="I320"/>
      <c r="J320"/>
    </row>
    <row r="321" spans="1:10" ht="12.75">
      <c r="A321" s="7"/>
      <c r="G321" s="43"/>
      <c r="H321"/>
      <c r="I321"/>
      <c r="J321"/>
    </row>
    <row r="322" spans="1:10" ht="12.75">
      <c r="A322" s="7"/>
      <c r="G322" s="43"/>
      <c r="H322"/>
      <c r="I322"/>
      <c r="J322"/>
    </row>
    <row r="323" spans="1:10" ht="12.75">
      <c r="A323" s="7"/>
      <c r="G323" s="43"/>
      <c r="H323"/>
      <c r="I323"/>
      <c r="J323"/>
    </row>
    <row r="324" spans="1:10" ht="12.75">
      <c r="A324" s="7"/>
      <c r="G324" s="43"/>
      <c r="H324"/>
      <c r="I324"/>
      <c r="J324"/>
    </row>
    <row r="325" spans="1:10" ht="12.75">
      <c r="A325" s="7"/>
      <c r="G325" s="43"/>
      <c r="H325"/>
      <c r="I325"/>
      <c r="J325"/>
    </row>
    <row r="326" spans="1:10" ht="12.75">
      <c r="A326" s="7"/>
      <c r="G326" s="43"/>
      <c r="H326"/>
      <c r="I326"/>
      <c r="J326"/>
    </row>
    <row r="327" spans="1:10" ht="12.75">
      <c r="A327" s="7"/>
      <c r="G327" s="43"/>
      <c r="H327"/>
      <c r="I327"/>
      <c r="J327"/>
    </row>
    <row r="328" spans="1:10" ht="12.75">
      <c r="A328" s="7"/>
      <c r="G328" s="43"/>
      <c r="H328"/>
      <c r="I328"/>
      <c r="J328"/>
    </row>
    <row r="329" spans="1:10" ht="12.75">
      <c r="A329" s="7"/>
      <c r="G329" s="43"/>
      <c r="H329"/>
      <c r="I329"/>
      <c r="J329"/>
    </row>
    <row r="330" spans="1:10" ht="12.75">
      <c r="A330" s="7"/>
      <c r="G330" s="43"/>
      <c r="H330"/>
      <c r="I330"/>
      <c r="J330"/>
    </row>
    <row r="331" spans="1:10" ht="12.75">
      <c r="A331" s="7"/>
      <c r="G331" s="43"/>
      <c r="H331"/>
      <c r="I331"/>
      <c r="J331"/>
    </row>
    <row r="332" spans="1:10" ht="12.75">
      <c r="A332" s="7"/>
      <c r="G332" s="43"/>
      <c r="H332"/>
      <c r="I332"/>
      <c r="J332"/>
    </row>
    <row r="333" spans="1:10" ht="12.75">
      <c r="A333" s="7"/>
      <c r="G333" s="43"/>
      <c r="H333"/>
      <c r="I333"/>
      <c r="J333"/>
    </row>
    <row r="334" spans="1:10" ht="12.75">
      <c r="A334" s="7"/>
      <c r="G334" s="43"/>
      <c r="H334"/>
      <c r="I334"/>
      <c r="J334"/>
    </row>
    <row r="335" spans="1:10" ht="12.75">
      <c r="A335" s="7"/>
      <c r="G335" s="43"/>
      <c r="H335"/>
      <c r="I335"/>
      <c r="J335"/>
    </row>
    <row r="336" spans="1:10" ht="12.75">
      <c r="A336" s="7"/>
      <c r="G336" s="43"/>
      <c r="H336"/>
      <c r="I336"/>
      <c r="J336"/>
    </row>
  </sheetData>
  <mergeCells count="5">
    <mergeCell ref="A3:A5"/>
    <mergeCell ref="B3:G3"/>
    <mergeCell ref="B4:C4"/>
    <mergeCell ref="D4:E4"/>
    <mergeCell ref="F4:G4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 Narrow,Tučné"&amp;12Predpokladaný vývoj potrieb pitnej vody &amp;R
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VÚVH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Rešetková</dc:creator>
  <cp:keywords/>
  <dc:description>Predpokladaný vývoj potrieb pitnej vody</dc:description>
  <cp:lastModifiedBy>Resetkova</cp:lastModifiedBy>
  <cp:lastPrinted>2005-08-16T07:51:12Z</cp:lastPrinted>
  <dcterms:created xsi:type="dcterms:W3CDTF">2004-10-20T09:48:06Z</dcterms:created>
  <dcterms:modified xsi:type="dcterms:W3CDTF">2005-08-16T07:52:09Z</dcterms:modified>
  <cp:category/>
  <cp:version/>
  <cp:contentType/>
  <cp:contentStatus/>
</cp:coreProperties>
</file>