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<sst xmlns="http://schemas.openxmlformats.org/spreadsheetml/2006/main" count="38" uniqueCount="31">
  <si>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r>
      <t xml:space="preserve">Výška vodného a stočného </t>
    </r>
    <r>
      <rPr>
        <b/>
        <sz val="9"/>
        <rFont val="Arial CE"/>
        <family val="2"/>
      </rPr>
      <t>(bez DPH)</t>
    </r>
    <r>
      <rPr>
        <b/>
        <sz val="12"/>
        <rFont val="Arial CE"/>
        <family val="2"/>
      </rPr>
      <t xml:space="preserve"> v navrhovaných 14 vodárenských systémoch</t>
    </r>
  </si>
  <si>
    <t>(pri uplatnenej miere zisku 8 %  a pri zachovaní regul. cien vody pre domácnosti na úrovni r. 1999)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</si>
  <si>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</si>
  <si>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</si>
  <si>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</si>
  <si>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</si>
  <si>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</si>
  <si>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</si>
  <si>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</si>
  <si>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</si>
  <si>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</si>
  <si>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</si>
  <si>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</si>
  <si>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</si>
  <si>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</si>
  <si>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</si>
  <si>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priemer SR</t>
  </si>
  <si>
    <t xml:space="preserve">D o m á c n o s t i </t>
  </si>
  <si>
    <r>
      <t xml:space="preserve">vodné   </t>
    </r>
    <r>
      <rPr>
        <sz val="7"/>
        <rFont val="Arial CE"/>
        <family val="2"/>
      </rPr>
      <t>(Sk/m</t>
    </r>
    <r>
      <rPr>
        <vertAlign val="superscript"/>
        <sz val="7"/>
        <rFont val="Arial CE"/>
        <family val="2"/>
      </rPr>
      <t>3)</t>
    </r>
  </si>
  <si>
    <r>
      <t xml:space="preserve">stočné </t>
    </r>
    <r>
      <rPr>
        <sz val="7"/>
        <rFont val="Arial CE"/>
        <family val="2"/>
      </rPr>
      <t xml:space="preserve"> (Sk/m3)</t>
    </r>
  </si>
  <si>
    <r>
      <t xml:space="preserve">Index   </t>
    </r>
    <r>
      <rPr>
        <sz val="8"/>
        <rFont val="Arial CE"/>
        <family val="2"/>
      </rPr>
      <t>(k priemeru SR)</t>
    </r>
  </si>
  <si>
    <r>
      <t xml:space="preserve">vodné   </t>
    </r>
  </si>
  <si>
    <t xml:space="preserve">stočné </t>
  </si>
  <si>
    <t xml:space="preserve">Ostatní odberatelia </t>
  </si>
  <si>
    <t xml:space="preserve">vodné  </t>
  </si>
  <si>
    <r>
      <t xml:space="preserve">stočné </t>
    </r>
    <r>
      <rPr>
        <sz val="7"/>
        <rFont val="Arial CE"/>
        <family val="2"/>
      </rPr>
      <t xml:space="preserve"> </t>
    </r>
  </si>
  <si>
    <t>S  P  O  L  U  vodné a stočné</t>
  </si>
  <si>
    <t>Domácnosti</t>
  </si>
  <si>
    <t xml:space="preserve">  Priemerná výška </t>
  </si>
  <si>
    <t>vodného a stočného</t>
  </si>
  <si>
    <r>
      <t>Spolu</t>
    </r>
    <r>
      <rPr>
        <sz val="8"/>
        <rFont val="Arial CE"/>
        <family val="2"/>
      </rPr>
      <t xml:space="preserve"> (domácn.+ostat)</t>
    </r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</si>
</sst>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4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2" fontId="4" fillId="0" borderId="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5" zoomScaleNormal="75" workbookViewId="0" topLeftCell="A1">
      <selection activeCell="H2" sqref="H2"/>
    </sheetView>
  </sheetViews>
  <sheetFormatPr defaultColWidth="9.00390625" defaultRowHeight="12.75"/>
  <cols>
    <col min="2" max="2" width="14.00390625" style="0" customWidth="1"/>
    <col min="3" max="3" width="7.00390625" style="0" customWidth="1"/>
    <col min="4" max="4" width="7.00390625" style="0" bestFit="1" customWidth="1"/>
    <col min="5" max="5" width="6.375" style="0" bestFit="1" customWidth="1"/>
    <col min="6" max="16" width="7.00390625" style="0" bestFit="1" customWidth="1"/>
    <col min="17" max="17" width="8.625" style="0" bestFit="1" customWidth="1"/>
  </cols>
  <sheetData>
    <row r="1" spans="3:6" ht="15.75">
      <c r="C1" s="1" t="s">
        <v>0</v>
      </c>
      <c r="F1" s="2"/>
    </row>
    <row r="2" spans="3:6" ht="12.75">
      <c r="C2" s="3" t="s">
        <v>1</v>
      </c>
      <c r="F2" s="2"/>
    </row>
    <row r="3" ht="12.75">
      <c r="F3" s="2"/>
    </row>
    <row r="4" spans="1:17" ht="12.75">
      <c r="A4" s="4"/>
      <c r="B4" s="5"/>
      <c r="C4" s="4" t="s">
        <v>2</v>
      </c>
      <c r="D4" s="5" t="s">
        <v>3</v>
      </c>
      <c r="E4" s="5" t="s">
        <v>4</v>
      </c>
      <c r="F4" s="6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7" t="s">
        <v>16</v>
      </c>
    </row>
    <row r="5" spans="1:17" ht="12.75">
      <c r="A5" s="8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7" ht="12.75">
      <c r="A6" s="11"/>
      <c r="B6" s="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ht="12.75">
      <c r="A7" s="11"/>
      <c r="B7" s="2" t="s">
        <v>18</v>
      </c>
      <c r="C7" s="15">
        <v>7.3</v>
      </c>
      <c r="D7" s="16">
        <v>7.47</v>
      </c>
      <c r="E7" s="16">
        <v>7.31</v>
      </c>
      <c r="F7" s="16">
        <v>7.87</v>
      </c>
      <c r="G7" s="16">
        <v>7.32</v>
      </c>
      <c r="H7" s="16">
        <v>7.11</v>
      </c>
      <c r="I7" s="16">
        <v>7.23</v>
      </c>
      <c r="J7" s="16">
        <v>6.34</v>
      </c>
      <c r="K7" s="16">
        <v>7.47</v>
      </c>
      <c r="L7" s="16">
        <v>7.27</v>
      </c>
      <c r="M7" s="16">
        <v>7.09</v>
      </c>
      <c r="N7" s="16">
        <v>7.17</v>
      </c>
      <c r="O7" s="15">
        <v>7.23</v>
      </c>
      <c r="P7" s="15">
        <v>7.27</v>
      </c>
      <c r="Q7" s="17">
        <v>7.25</v>
      </c>
    </row>
    <row r="8" spans="1:17" ht="12.75">
      <c r="A8" s="11"/>
      <c r="B8" s="2" t="s">
        <v>19</v>
      </c>
      <c r="C8" s="16">
        <v>3.86</v>
      </c>
      <c r="D8" s="15">
        <v>3.81</v>
      </c>
      <c r="E8" s="15">
        <v>3.78</v>
      </c>
      <c r="F8" s="15">
        <v>3.3</v>
      </c>
      <c r="G8" s="16">
        <v>3.77</v>
      </c>
      <c r="H8" s="16">
        <v>3.73</v>
      </c>
      <c r="I8" s="16">
        <v>3.77</v>
      </c>
      <c r="J8" s="15">
        <v>3.5</v>
      </c>
      <c r="K8" s="16">
        <v>3.77</v>
      </c>
      <c r="L8" s="16">
        <v>3.76</v>
      </c>
      <c r="M8" s="16">
        <v>3.77</v>
      </c>
      <c r="N8" s="16">
        <v>3.77</v>
      </c>
      <c r="O8" s="16">
        <v>3.78</v>
      </c>
      <c r="P8" s="16">
        <v>3.77</v>
      </c>
      <c r="Q8" s="17">
        <v>3.72</v>
      </c>
    </row>
    <row r="9" spans="1:17" ht="12.75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4"/>
    </row>
    <row r="10" spans="1:17" ht="12.75">
      <c r="A10" s="11"/>
      <c r="B10" s="2" t="s">
        <v>20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4"/>
    </row>
    <row r="11" spans="1:17" ht="12.75">
      <c r="A11" s="11"/>
      <c r="B11" s="2" t="s">
        <v>21</v>
      </c>
      <c r="C11" s="12">
        <f>C7/$Q$7</f>
        <v>1.006896551724138</v>
      </c>
      <c r="D11" s="12">
        <f>D7/$Q$7</f>
        <v>1.0303448275862068</v>
      </c>
      <c r="E11" s="12">
        <f>E7/$Q$7</f>
        <v>1.0082758620689654</v>
      </c>
      <c r="F11" s="12">
        <f>F7/$Q$7</f>
        <v>1.0855172413793104</v>
      </c>
      <c r="G11" s="12">
        <f aca="true" t="shared" si="0" ref="G11:P11">G7/$Q$7</f>
        <v>1.0096551724137932</v>
      </c>
      <c r="H11" s="12">
        <f t="shared" si="0"/>
        <v>0.9806896551724138</v>
      </c>
      <c r="I11" s="12">
        <f t="shared" si="0"/>
        <v>0.9972413793103448</v>
      </c>
      <c r="J11" s="12">
        <f t="shared" si="0"/>
        <v>0.8744827586206896</v>
      </c>
      <c r="K11" s="12">
        <f t="shared" si="0"/>
        <v>1.0303448275862068</v>
      </c>
      <c r="L11" s="12">
        <f t="shared" si="0"/>
        <v>1.002758620689655</v>
      </c>
      <c r="M11" s="12">
        <f t="shared" si="0"/>
        <v>0.9779310344827586</v>
      </c>
      <c r="N11" s="12">
        <f t="shared" si="0"/>
        <v>0.9889655172413793</v>
      </c>
      <c r="O11" s="12">
        <f t="shared" si="0"/>
        <v>0.9972413793103448</v>
      </c>
      <c r="P11" s="12">
        <f t="shared" si="0"/>
        <v>1.002758620689655</v>
      </c>
      <c r="Q11" s="14"/>
    </row>
    <row r="12" spans="1:17" ht="12.75">
      <c r="A12" s="18"/>
      <c r="B12" s="19" t="s">
        <v>22</v>
      </c>
      <c r="C12" s="20">
        <f>C8/$Q$8</f>
        <v>1.0376344086021505</v>
      </c>
      <c r="D12" s="20">
        <f aca="true" t="shared" si="1" ref="D12:P12">D8/$Q$8</f>
        <v>1.0241935483870968</v>
      </c>
      <c r="E12" s="20">
        <f t="shared" si="1"/>
        <v>1.0161290322580645</v>
      </c>
      <c r="F12" s="20">
        <f t="shared" si="1"/>
        <v>0.8870967741935483</v>
      </c>
      <c r="G12" s="20">
        <f t="shared" si="1"/>
        <v>1.0134408602150538</v>
      </c>
      <c r="H12" s="20">
        <f t="shared" si="1"/>
        <v>1.0026881720430108</v>
      </c>
      <c r="I12" s="20">
        <f t="shared" si="1"/>
        <v>1.0134408602150538</v>
      </c>
      <c r="J12" s="20">
        <f t="shared" si="1"/>
        <v>0.9408602150537634</v>
      </c>
      <c r="K12" s="20">
        <f t="shared" si="1"/>
        <v>1.0134408602150538</v>
      </c>
      <c r="L12" s="20">
        <f t="shared" si="1"/>
        <v>1.010752688172043</v>
      </c>
      <c r="M12" s="20">
        <f t="shared" si="1"/>
        <v>1.0134408602150538</v>
      </c>
      <c r="N12" s="20">
        <f t="shared" si="1"/>
        <v>1.0134408602150538</v>
      </c>
      <c r="O12" s="20">
        <f t="shared" si="1"/>
        <v>1.0161290322580645</v>
      </c>
      <c r="P12" s="20">
        <f t="shared" si="1"/>
        <v>1.0134408602150538</v>
      </c>
      <c r="Q12" s="21"/>
    </row>
    <row r="13" ht="12.75">
      <c r="F13" s="2"/>
    </row>
    <row r="14" spans="1:17" ht="12.75">
      <c r="A14" s="8" t="s">
        <v>23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</row>
    <row r="15" spans="1:17" ht="12.75">
      <c r="A15" s="11"/>
      <c r="B15" s="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</row>
    <row r="16" spans="1:17" ht="12.75">
      <c r="A16" s="11"/>
      <c r="B16" s="2" t="s">
        <v>18</v>
      </c>
      <c r="C16" s="16">
        <v>12.34</v>
      </c>
      <c r="D16" s="16">
        <v>24.86</v>
      </c>
      <c r="E16" s="15">
        <v>50.5</v>
      </c>
      <c r="F16" s="16">
        <v>5.69</v>
      </c>
      <c r="G16" s="16">
        <v>28.58</v>
      </c>
      <c r="H16" s="16">
        <v>26.96</v>
      </c>
      <c r="I16" s="16">
        <v>17.43</v>
      </c>
      <c r="J16" s="16">
        <v>15.63</v>
      </c>
      <c r="K16" s="16">
        <v>13.66</v>
      </c>
      <c r="L16" s="16">
        <v>23.94</v>
      </c>
      <c r="M16" s="16">
        <v>25.87</v>
      </c>
      <c r="N16" s="16">
        <v>23.14</v>
      </c>
      <c r="O16" s="15">
        <v>20.5</v>
      </c>
      <c r="P16" s="15">
        <v>30.2</v>
      </c>
      <c r="Q16" s="17">
        <v>24.43</v>
      </c>
    </row>
    <row r="17" spans="1:17" ht="12.75">
      <c r="A17" s="11"/>
      <c r="B17" s="2" t="s">
        <v>19</v>
      </c>
      <c r="C17" s="16">
        <v>15.73</v>
      </c>
      <c r="D17" s="15">
        <v>17.7</v>
      </c>
      <c r="E17" s="15">
        <v>30.3</v>
      </c>
      <c r="F17" s="16">
        <v>8.43</v>
      </c>
      <c r="G17" s="16">
        <v>13.78</v>
      </c>
      <c r="H17" s="16">
        <v>11.82</v>
      </c>
      <c r="I17" s="16">
        <v>11.24</v>
      </c>
      <c r="J17" s="16">
        <v>18.74</v>
      </c>
      <c r="K17" s="16">
        <v>19.42</v>
      </c>
      <c r="L17" s="16">
        <v>12.61</v>
      </c>
      <c r="M17" s="16">
        <v>25.74</v>
      </c>
      <c r="N17" s="16">
        <v>14.33</v>
      </c>
      <c r="O17" s="16">
        <v>12.19</v>
      </c>
      <c r="P17" s="16">
        <v>11.87</v>
      </c>
      <c r="Q17" s="17">
        <v>17.62</v>
      </c>
    </row>
    <row r="18" spans="1:17" ht="12.75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4"/>
    </row>
    <row r="19" spans="1:17" ht="12.75">
      <c r="A19" s="11"/>
      <c r="B19" s="2" t="s">
        <v>20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4"/>
    </row>
    <row r="20" spans="1:17" ht="12.75">
      <c r="A20" s="11"/>
      <c r="B20" s="2" t="s">
        <v>24</v>
      </c>
      <c r="C20" s="12">
        <f aca="true" t="shared" si="2" ref="C20:O20">C16/$Q$16</f>
        <v>0.5051166598444535</v>
      </c>
      <c r="D20" s="12">
        <f t="shared" si="2"/>
        <v>1.0176013098649201</v>
      </c>
      <c r="E20" s="12">
        <f t="shared" si="2"/>
        <v>2.0671305771592303</v>
      </c>
      <c r="F20" s="12">
        <f t="shared" si="2"/>
        <v>0.23291035611952518</v>
      </c>
      <c r="G20" s="12">
        <f t="shared" si="2"/>
        <v>1.1698731068358574</v>
      </c>
      <c r="H20" s="12">
        <f t="shared" si="2"/>
        <v>1.1035611952517397</v>
      </c>
      <c r="I20" s="12">
        <f t="shared" si="2"/>
        <v>0.7134670487106017</v>
      </c>
      <c r="J20" s="12">
        <f t="shared" si="2"/>
        <v>0.6397871469504708</v>
      </c>
      <c r="K20" s="12">
        <f t="shared" si="2"/>
        <v>0.5591485878018829</v>
      </c>
      <c r="L20" s="12">
        <f t="shared" si="2"/>
        <v>0.9799426934097422</v>
      </c>
      <c r="M20" s="12">
        <f t="shared" si="2"/>
        <v>1.058943921408105</v>
      </c>
      <c r="N20" s="12">
        <f t="shared" si="2"/>
        <v>0.9471960704052395</v>
      </c>
      <c r="O20" s="12">
        <f t="shared" si="2"/>
        <v>0.8391322144903807</v>
      </c>
      <c r="P20" s="12">
        <f>P16/$Q$16</f>
        <v>1.2361850184199754</v>
      </c>
      <c r="Q20" s="14"/>
    </row>
    <row r="21" spans="1:17" ht="12.75">
      <c r="A21" s="18"/>
      <c r="B21" s="19" t="s">
        <v>25</v>
      </c>
      <c r="C21" s="20">
        <f aca="true" t="shared" si="3" ref="C21:O21">C17/$Q$17</f>
        <v>0.8927355278093075</v>
      </c>
      <c r="D21" s="20">
        <f t="shared" si="3"/>
        <v>1.0045402951191826</v>
      </c>
      <c r="E21" s="20">
        <f t="shared" si="3"/>
        <v>1.7196367763904654</v>
      </c>
      <c r="F21" s="20">
        <f t="shared" si="3"/>
        <v>0.4784335981838819</v>
      </c>
      <c r="G21" s="20">
        <f t="shared" si="3"/>
        <v>0.782065834279228</v>
      </c>
      <c r="H21" s="20">
        <f t="shared" si="3"/>
        <v>0.6708286038592508</v>
      </c>
      <c r="I21" s="20">
        <f t="shared" si="3"/>
        <v>0.6379114642451759</v>
      </c>
      <c r="J21" s="20">
        <f t="shared" si="3"/>
        <v>1.0635641316685582</v>
      </c>
      <c r="K21" s="20">
        <f t="shared" si="3"/>
        <v>1.1021566401816119</v>
      </c>
      <c r="L21" s="20">
        <f t="shared" si="3"/>
        <v>0.7156640181611804</v>
      </c>
      <c r="M21" s="20">
        <f t="shared" si="3"/>
        <v>1.4608399545970487</v>
      </c>
      <c r="N21" s="20">
        <f t="shared" si="3"/>
        <v>0.8132803632236095</v>
      </c>
      <c r="O21" s="20">
        <f t="shared" si="3"/>
        <v>0.691827468785471</v>
      </c>
      <c r="P21" s="20">
        <f>P17/$Q$17</f>
        <v>0.67366628830874</v>
      </c>
      <c r="Q21" s="21"/>
    </row>
    <row r="22" spans="1:1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</row>
    <row r="24" spans="1:17" ht="12.75">
      <c r="A24" s="11"/>
      <c r="B24" s="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1:17" ht="12.75">
      <c r="A25" s="11" t="s">
        <v>27</v>
      </c>
      <c r="B25" s="2"/>
      <c r="C25" s="15">
        <f>C7+C8</f>
        <v>11.16</v>
      </c>
      <c r="D25" s="15">
        <f aca="true" t="shared" si="4" ref="D25:P25">D7+D8</f>
        <v>11.28</v>
      </c>
      <c r="E25" s="15">
        <f t="shared" si="4"/>
        <v>11.09</v>
      </c>
      <c r="F25" s="15">
        <f t="shared" si="4"/>
        <v>11.17</v>
      </c>
      <c r="G25" s="15">
        <f t="shared" si="4"/>
        <v>11.09</v>
      </c>
      <c r="H25" s="15">
        <f t="shared" si="4"/>
        <v>10.84</v>
      </c>
      <c r="I25" s="15">
        <f t="shared" si="4"/>
        <v>11</v>
      </c>
      <c r="J25" s="15">
        <f t="shared" si="4"/>
        <v>9.84</v>
      </c>
      <c r="K25" s="15">
        <f t="shared" si="4"/>
        <v>11.24</v>
      </c>
      <c r="L25" s="15">
        <f t="shared" si="4"/>
        <v>11.03</v>
      </c>
      <c r="M25" s="15">
        <f t="shared" si="4"/>
        <v>10.86</v>
      </c>
      <c r="N25" s="15">
        <f t="shared" si="4"/>
        <v>10.94</v>
      </c>
      <c r="O25" s="15">
        <f t="shared" si="4"/>
        <v>11.01</v>
      </c>
      <c r="P25" s="15">
        <f t="shared" si="4"/>
        <v>11.04</v>
      </c>
      <c r="Q25" s="22">
        <v>10.97</v>
      </c>
    </row>
    <row r="26" spans="1:17" ht="13.5" thickBot="1">
      <c r="A26" s="11" t="s">
        <v>23</v>
      </c>
      <c r="B26" s="2"/>
      <c r="C26" s="16">
        <f>C16+C17</f>
        <v>28.07</v>
      </c>
      <c r="D26" s="16">
        <f aca="true" t="shared" si="5" ref="D26:P26">D16+D17</f>
        <v>42.56</v>
      </c>
      <c r="E26" s="15">
        <f t="shared" si="5"/>
        <v>80.8</v>
      </c>
      <c r="F26" s="16">
        <f t="shared" si="5"/>
        <v>14.120000000000001</v>
      </c>
      <c r="G26" s="16">
        <f t="shared" si="5"/>
        <v>42.36</v>
      </c>
      <c r="H26" s="16">
        <f t="shared" si="5"/>
        <v>38.78</v>
      </c>
      <c r="I26" s="16">
        <f t="shared" si="5"/>
        <v>28.67</v>
      </c>
      <c r="J26" s="16">
        <f t="shared" si="5"/>
        <v>34.37</v>
      </c>
      <c r="K26" s="16">
        <f t="shared" si="5"/>
        <v>33.08</v>
      </c>
      <c r="L26" s="16">
        <f t="shared" si="5"/>
        <v>36.55</v>
      </c>
      <c r="M26" s="16">
        <f t="shared" si="5"/>
        <v>51.61</v>
      </c>
      <c r="N26" s="16">
        <f t="shared" si="5"/>
        <v>37.47</v>
      </c>
      <c r="O26" s="16">
        <f t="shared" si="5"/>
        <v>32.69</v>
      </c>
      <c r="P26" s="16">
        <f t="shared" si="5"/>
        <v>42.07</v>
      </c>
      <c r="Q26" s="22">
        <v>38.8</v>
      </c>
    </row>
    <row r="27" spans="1:17" ht="12.75">
      <c r="A27" s="23" t="s">
        <v>28</v>
      </c>
      <c r="B27" s="24"/>
      <c r="C27" s="38">
        <v>18.05</v>
      </c>
      <c r="D27" s="40">
        <v>22.9</v>
      </c>
      <c r="E27" s="40">
        <v>29.16</v>
      </c>
      <c r="F27" s="34">
        <v>12.55</v>
      </c>
      <c r="G27" s="34">
        <v>22.03</v>
      </c>
      <c r="H27" s="34">
        <v>19.48</v>
      </c>
      <c r="I27" s="34">
        <v>18.53</v>
      </c>
      <c r="J27" s="34">
        <v>19.52</v>
      </c>
      <c r="K27" s="34">
        <v>19.99</v>
      </c>
      <c r="L27" s="34">
        <v>24.69</v>
      </c>
      <c r="M27" s="34">
        <v>25.12</v>
      </c>
      <c r="N27" s="34">
        <v>20.98</v>
      </c>
      <c r="O27" s="34">
        <v>19.53</v>
      </c>
      <c r="P27" s="34">
        <v>21.08</v>
      </c>
      <c r="Q27" s="36">
        <v>20.27</v>
      </c>
    </row>
    <row r="28" spans="1:17" ht="13.5" thickBot="1">
      <c r="A28" s="25" t="s">
        <v>29</v>
      </c>
      <c r="B28" s="26"/>
      <c r="C28" s="39"/>
      <c r="D28" s="41"/>
      <c r="E28" s="41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7"/>
    </row>
    <row r="29" spans="1:17" ht="12.75">
      <c r="A29" s="27"/>
      <c r="B29" s="27"/>
      <c r="C29" s="16"/>
      <c r="D29" s="1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5"/>
    </row>
    <row r="30" spans="1:17" ht="12.75">
      <c r="A30" s="8"/>
      <c r="B30" s="9" t="s">
        <v>20</v>
      </c>
      <c r="C30" s="2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Q30" s="2"/>
    </row>
    <row r="31" spans="1:17" ht="12.75">
      <c r="A31" s="11" t="s">
        <v>17</v>
      </c>
      <c r="B31" s="2"/>
      <c r="C31" s="12">
        <f aca="true" t="shared" si="6" ref="C31:P31">C25/$Q$25</f>
        <v>1.0173199635369188</v>
      </c>
      <c r="D31" s="12">
        <f t="shared" si="6"/>
        <v>1.0282588878760255</v>
      </c>
      <c r="E31" s="12">
        <f t="shared" si="6"/>
        <v>1.0109389243391065</v>
      </c>
      <c r="F31" s="12">
        <f t="shared" si="6"/>
        <v>1.0182315405651776</v>
      </c>
      <c r="G31" s="12">
        <f t="shared" si="6"/>
        <v>1.0109389243391065</v>
      </c>
      <c r="H31" s="12">
        <f t="shared" si="6"/>
        <v>0.9881494986326343</v>
      </c>
      <c r="I31" s="12">
        <f t="shared" si="6"/>
        <v>1.0027347310847765</v>
      </c>
      <c r="J31" s="12">
        <f t="shared" si="6"/>
        <v>0.8969917958067456</v>
      </c>
      <c r="K31" s="12">
        <f t="shared" si="6"/>
        <v>1.02461257976299</v>
      </c>
      <c r="L31" s="12">
        <f t="shared" si="6"/>
        <v>1.0054694621695532</v>
      </c>
      <c r="M31" s="12">
        <f t="shared" si="6"/>
        <v>0.9899726526891521</v>
      </c>
      <c r="N31" s="12">
        <f t="shared" si="6"/>
        <v>0.9972652689152233</v>
      </c>
      <c r="O31" s="12">
        <f t="shared" si="6"/>
        <v>1.0036463081130356</v>
      </c>
      <c r="P31" s="29">
        <f t="shared" si="6"/>
        <v>1.006381039197812</v>
      </c>
      <c r="Q31" s="2"/>
    </row>
    <row r="32" spans="1:17" ht="13.5" thickBot="1">
      <c r="A32" s="11" t="s">
        <v>23</v>
      </c>
      <c r="B32" s="2"/>
      <c r="C32" s="12">
        <f aca="true" t="shared" si="7" ref="C32:O32">C26/$Q$26</f>
        <v>0.7234536082474228</v>
      </c>
      <c r="D32" s="12">
        <f t="shared" si="7"/>
        <v>1.0969072164948455</v>
      </c>
      <c r="E32" s="12">
        <f t="shared" si="7"/>
        <v>2.082474226804124</v>
      </c>
      <c r="F32" s="12">
        <f t="shared" si="7"/>
        <v>0.3639175257731959</v>
      </c>
      <c r="G32" s="12">
        <f t="shared" si="7"/>
        <v>1.0917525773195877</v>
      </c>
      <c r="H32" s="12">
        <f t="shared" si="7"/>
        <v>0.9994845360824743</v>
      </c>
      <c r="I32" s="12">
        <f t="shared" si="7"/>
        <v>0.738917525773196</v>
      </c>
      <c r="J32" s="12">
        <f t="shared" si="7"/>
        <v>0.8858247422680412</v>
      </c>
      <c r="K32" s="12">
        <f t="shared" si="7"/>
        <v>0.8525773195876288</v>
      </c>
      <c r="L32" s="12">
        <f t="shared" si="7"/>
        <v>0.9420103092783505</v>
      </c>
      <c r="M32" s="12">
        <f t="shared" si="7"/>
        <v>1.330154639175258</v>
      </c>
      <c r="N32" s="12">
        <f t="shared" si="7"/>
        <v>0.9657216494845361</v>
      </c>
      <c r="O32" s="12">
        <f t="shared" si="7"/>
        <v>0.8425257731958763</v>
      </c>
      <c r="P32" s="29">
        <f>P26/$Q$26</f>
        <v>1.084278350515464</v>
      </c>
      <c r="Q32" s="2"/>
    </row>
    <row r="33" spans="1:17" ht="13.5" thickBot="1">
      <c r="A33" s="30" t="s">
        <v>30</v>
      </c>
      <c r="B33" s="31"/>
      <c r="C33" s="32">
        <f>C27/$Q$27</f>
        <v>0.8904785397138629</v>
      </c>
      <c r="D33" s="32">
        <f aca="true" t="shared" si="8" ref="D33:P33">D27/$Q$27</f>
        <v>1.1297483966452886</v>
      </c>
      <c r="E33" s="32">
        <f t="shared" si="8"/>
        <v>1.4385791810557476</v>
      </c>
      <c r="F33" s="32">
        <f t="shared" si="8"/>
        <v>0.6191415885545141</v>
      </c>
      <c r="G33" s="32">
        <f t="shared" si="8"/>
        <v>1.0868278243709917</v>
      </c>
      <c r="H33" s="32">
        <f t="shared" si="8"/>
        <v>0.9610261470152935</v>
      </c>
      <c r="I33" s="32">
        <f t="shared" si="8"/>
        <v>0.9141588554514061</v>
      </c>
      <c r="J33" s="32">
        <f t="shared" si="8"/>
        <v>0.9629995066600888</v>
      </c>
      <c r="K33" s="32">
        <f t="shared" si="8"/>
        <v>0.9861864824864331</v>
      </c>
      <c r="L33" s="32">
        <f t="shared" si="8"/>
        <v>1.2180562407498767</v>
      </c>
      <c r="M33" s="32">
        <f t="shared" si="8"/>
        <v>1.2392698569314258</v>
      </c>
      <c r="N33" s="32">
        <f t="shared" si="8"/>
        <v>1.035027133695116</v>
      </c>
      <c r="O33" s="32">
        <f t="shared" si="8"/>
        <v>0.9634928465712876</v>
      </c>
      <c r="P33" s="33">
        <f t="shared" si="8"/>
        <v>1.039960532807104</v>
      </c>
      <c r="Q33" s="2"/>
    </row>
  </sheetData>
  <mergeCells count="15">
    <mergeCell ref="C27:C28"/>
    <mergeCell ref="D27:D28"/>
    <mergeCell ref="E27:E28"/>
    <mergeCell ref="F27:F28"/>
    <mergeCell ref="G27:G28"/>
    <mergeCell ref="H27:H28"/>
    <mergeCell ref="I27:I28"/>
    <mergeCell ref="J27:J28"/>
    <mergeCell ref="O27:O28"/>
    <mergeCell ref="P27:P28"/>
    <mergeCell ref="Q27:Q28"/>
    <mergeCell ref="K27:K28"/>
    <mergeCell ref="L27:L28"/>
    <mergeCell ref="M27:M28"/>
    <mergeCell ref="N27:N2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2001-02-07T14:41:07Z</dcterms:created>
  <dcterms:modified xsi:type="dcterms:W3CDTF">2001-02-07T15:35:44Z</dcterms:modified>
  <cp:category/>
  <cp:version/>
  <cp:contentType/>
  <cp:contentStatus/>
</cp:coreProperties>
</file>