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<sst xmlns="http://schemas.openxmlformats.org/spreadsheetml/2006/main" count="313" uniqueCount="114">
  <si>
    <t>Hlavné porušenia pravidiel a princípov verejného obstarávania VO</t>
  </si>
  <si>
    <t>Objem overených finančných prostriedkov TP</t>
  </si>
  <si>
    <t>Názov projektu financovaného z TP*</t>
  </si>
  <si>
    <t>Popis použitej metódy VO</t>
  </si>
  <si>
    <t>Objem finančných prostriedkov pri ktorých bolo identifikované porušenie zásad, pravidiel a princípov VO</t>
  </si>
  <si>
    <t>Logotyp pre OPD</t>
  </si>
  <si>
    <t>prieskum trhu</t>
  </si>
  <si>
    <t>-</t>
  </si>
  <si>
    <t>Technická pomoc pri spracovaní žiadostí o finančnú pomoc TEN-T</t>
  </si>
  <si>
    <t>Technické riešenia terminálov intermodálnej prepravy na základe predpokladaných objemov prekládky</t>
  </si>
  <si>
    <t>Výkon rezortnej expertízy</t>
  </si>
  <si>
    <t>rokovacie konanie bez zverejnenia</t>
  </si>
  <si>
    <t xml:space="preserve">Publicita v rámci OPD a štúdie </t>
  </si>
  <si>
    <t>priame zadanie - objednávka</t>
  </si>
  <si>
    <t>Štúdia vyhodnotenia stavu rozmiestnenia technicko-hygienickej údržby pre elektrické   poschodové jednotky a motorové jednotky slúžiace na výkony vo verejnom záujme</t>
  </si>
  <si>
    <t>podprahova metóda</t>
  </si>
  <si>
    <t>Štúdia možností optimalizácie intermodálnej prepravy na západnom Slovensku</t>
  </si>
  <si>
    <t>Spracovanie stanoviska k uplatneniu postupov upravených v Zákone č. 24/ 2006 Z.z pre projekt „Nákup a modernizácia parku ŽKV ZSSK</t>
  </si>
  <si>
    <t>Posúdenie spracovanej CBA pre projekt „Nákup a modernizácia parku ŽKV ZSSK</t>
  </si>
  <si>
    <t>Štúdia realizovateľnosti k projektu Nákup a modernizácia parku ŽKV</t>
  </si>
  <si>
    <t>Posúdenie realizovateľnosti a finančno-ekonomických ukazovateľov možnej výstavby terminálu v oblasti Žiliny</t>
  </si>
  <si>
    <t xml:space="preserve">Systém hodnotenia výkonnosti a ekonomickej efektívnosti železničných projektov </t>
  </si>
  <si>
    <t>zákazka s nízkou hodnotou, obstaranie formou prieskumu trhu</t>
  </si>
  <si>
    <t>Technická asistencia k príprave, hodnoteniu a monitorovaniu projektov 3. prioritnej osi OPD 2007 - 2013 "Infraštruktúra intermodálnej prepravy"</t>
  </si>
  <si>
    <t>Štúdia komparácie cien železničných stavieb na Slovensku a v Českej republike</t>
  </si>
  <si>
    <t>Poradenstvo pri vypracovávaní Zmluvy o výkonoch vo verejnom záujme</t>
  </si>
  <si>
    <t>podprahová zákazka</t>
  </si>
  <si>
    <t>Modelovanie technicko-ekonomických vzťahov v integrovaných dopravných systémoch</t>
  </si>
  <si>
    <t>Dodávka softwaru na efektívnejšie a účinnejšie vedenie projektov a poskytnutie príslušných školení</t>
  </si>
  <si>
    <t>Štúdia: Určenie štandardov pre Inteligentný dopravný systém (IIDS) pre sieť verejných terminálov intermodálnej prepravy (TIP) v SR</t>
  </si>
  <si>
    <t>Posúdenie realizovateľnosti a finančno-ekonomických ukazovateľov možnej výstavby terminálu v oblasti Košice</t>
  </si>
  <si>
    <t>OP Doprava</t>
  </si>
  <si>
    <t>€</t>
  </si>
  <si>
    <t>SKK</t>
  </si>
  <si>
    <t>OP Konkurencieschopnosť a hospodársky rast</t>
  </si>
  <si>
    <t>Refundácia výdavkov spojených so zabezpečením konferencie k začatiu Operačného programu Konkurencieschopnosť a hospodársky rast</t>
  </si>
  <si>
    <t>*(uvedená je požadovaná výška NFP vzhľadom na to, že projekt bol podaný na hodnotu nižšiu ako bola zmluvná cena na základe výsledku verejného obstarávania)</t>
  </si>
  <si>
    <t>Refundácia výdavkov spojených s poradenskou činnosťou v rámci prípravy podkladov pre metodiku finančných analýz projektov verejného sektora v programovom období 2007- 2013 pre Operačný program Konkurencieschopnosť a hospodársky rast*</t>
  </si>
  <si>
    <t>OP Zamestnanosť a sociálna inklúzia</t>
  </si>
  <si>
    <t>v rámci programového obdobia 2007 - 2013 nebola v rámci OP ZaSI k 31. 12. 2008  vykonaná žiadna kontrola verejného obstarávania uskutočneného v zmysle platného zákona o verejnom obstarávaní</t>
  </si>
  <si>
    <t>OP Vzdelávanie</t>
  </si>
  <si>
    <t>Technická pomoc pre OPV, Cieľ Konvergencia, Prioritná téma 85 za roky 2007, 2008</t>
  </si>
  <si>
    <t>užšia súťaž nadlimit. zák.</t>
  </si>
  <si>
    <t>**2 826 462,94</t>
  </si>
  <si>
    <t>Technická pomoc pre OPV, Cieľ Regionálna konkurencieschopnosť a zamestnanosť, Prioritná téma 85 za roky 2007, 2008</t>
  </si>
  <si>
    <t>Technická pomoc pre OPV, Cieľ Regionálna konkurencieschopnosť a zamestnanosť, Prioritná téma 86 za roky 2007, 2008</t>
  </si>
  <si>
    <t>RKBZ, podlimit.. zákaz.***</t>
  </si>
  <si>
    <t>verejná suťaž, podlimit. z.</t>
  </si>
  <si>
    <t>**892 500,00</t>
  </si>
  <si>
    <t>Technická pomoc pre OPV, Cieľ Konvergencia, Prioritná téma 86 za roky 2007, 2008</t>
  </si>
  <si>
    <t>zákazka s nízkou hodnot.</t>
  </si>
  <si>
    <t>Projekt využívania technickej pomoci II pre OPV ( SORO MZSR )</t>
  </si>
  <si>
    <t xml:space="preserve">** Identické daňové doklady vo viacerých projektoch nárokované len na základe percentuálneho pomeru </t>
  </si>
  <si>
    <t>*** Verejné obstarávanie na jeden druh služby vyskytujúce sa vo viacerých faktúrach / projektoch.</t>
  </si>
  <si>
    <t>OP Výskum a Vývoj</t>
  </si>
  <si>
    <t>Technická pomoc pre OPVaV, Cieľ Konvergencia, Prioritná téma 85 za roky 2007, 2008</t>
  </si>
  <si>
    <t>Technická pomoc pre OPVaV, Cieľ Regionálna konkurencieschopnosť a zamestnanosť, prioritná téma 85 za roky 2007, 2008</t>
  </si>
  <si>
    <t>Technická pomoc pre OPVaV, Cieľ Konvergencia, Prioritná téma 86 za roky 2007, 2008</t>
  </si>
  <si>
    <t>Technická pomoc pre OPVaV, Cieľ Regionálna konkurencieschopnosť a zamestnanosť, Prioritná téma 86 za roky 2007, 2008</t>
  </si>
  <si>
    <t>Regionálny OP</t>
  </si>
  <si>
    <t>(suma na projekt)</t>
  </si>
  <si>
    <r>
      <t> </t>
    </r>
    <r>
      <rPr>
        <sz val="10"/>
        <color indexed="8"/>
        <rFont val="Arial"/>
        <family val="2"/>
      </rPr>
      <t>podprahová zákazka</t>
    </r>
  </si>
  <si>
    <r>
      <t> </t>
    </r>
    <r>
      <rPr>
        <sz val="10"/>
        <color indexed="8"/>
        <rFont val="Arial"/>
        <family val="2"/>
      </rPr>
      <t>podlimitná zákazka</t>
    </r>
  </si>
  <si>
    <t>podprahová zákazka, neprioritné služby (konzorcium)</t>
  </si>
  <si>
    <t>nadlimitná zákazka</t>
  </si>
  <si>
    <t>pozn.</t>
  </si>
  <si>
    <t>pozn. výška daňového dokladu</t>
  </si>
  <si>
    <r>
      <t xml:space="preserve">Projekt č. </t>
    </r>
    <r>
      <rPr>
        <sz val="10"/>
        <color indexed="8"/>
        <rFont val="Arial"/>
        <family val="2"/>
      </rPr>
      <t>22160120001 s názvom: „Hodnotenie a štúdie, informácie a komunikácia“</t>
    </r>
  </si>
  <si>
    <t>(VO bolo realizované spoločne pre viacero programov, v rámci ROP je oprávnená iba časť finančných prostriedkov)</t>
  </si>
  <si>
    <r>
      <t xml:space="preserve">Projekt č. </t>
    </r>
    <r>
      <rPr>
        <sz val="10"/>
        <color indexed="8"/>
        <rFont val="Arial"/>
        <family val="2"/>
      </rPr>
      <t>22160120002</t>
    </r>
    <r>
      <rPr>
        <sz val="10"/>
        <rFont val="Arial"/>
        <family val="2"/>
      </rPr>
      <t xml:space="preserve"> s názvom: „Vybavenie RO a SO/RO“ - osobné automobily nižšej strednej triedy</t>
    </r>
  </si>
  <si>
    <r>
      <t xml:space="preserve">Projekt č. </t>
    </r>
    <r>
      <rPr>
        <sz val="10"/>
        <color indexed="8"/>
        <rFont val="Arial"/>
        <family val="2"/>
      </rPr>
      <t>22160120002</t>
    </r>
    <r>
      <rPr>
        <sz val="10"/>
        <rFont val="Arial"/>
        <family val="2"/>
      </rPr>
      <t xml:space="preserve"> s názvom: „Vybavenie RO a SO/RO“ - terénne automobily triedy SUV v počte 3 kusy</t>
    </r>
  </si>
  <si>
    <r>
      <t xml:space="preserve">Projekt č. </t>
    </r>
    <r>
      <rPr>
        <sz val="10"/>
        <color indexed="8"/>
        <rFont val="Arial"/>
        <family val="2"/>
      </rPr>
      <t>22160120002</t>
    </r>
    <r>
      <rPr>
        <sz val="10"/>
        <rFont val="Arial"/>
        <family val="2"/>
      </rPr>
      <t xml:space="preserve"> s názvom: „Vybavenie RO a SO/RO“ - kancelársky nábytok pre APRR</t>
    </r>
  </si>
  <si>
    <r>
      <t xml:space="preserve">Projekt č. </t>
    </r>
    <r>
      <rPr>
        <sz val="10"/>
        <color indexed="8"/>
        <rFont val="Arial"/>
        <family val="2"/>
      </rPr>
      <t>22160120002</t>
    </r>
    <r>
      <rPr>
        <sz val="10"/>
        <rFont val="Arial"/>
        <family val="2"/>
      </rPr>
      <t xml:space="preserve"> s názvom: „Vybavenie RO a SO/RO“ - osobné automobily  strednej triedy s pohonom všetkých štyroch kolies </t>
    </r>
  </si>
  <si>
    <r>
      <t xml:space="preserve">Projekt č. </t>
    </r>
    <r>
      <rPr>
        <sz val="10"/>
        <color indexed="8"/>
        <rFont val="Arial"/>
        <family val="2"/>
      </rPr>
      <t>22160120002</t>
    </r>
    <r>
      <rPr>
        <sz val="10"/>
        <rFont val="Arial"/>
        <family val="2"/>
      </rPr>
      <t xml:space="preserve"> s názvom: „Vybavenie RO a SO/RO“ - výpočtová technika pre zamestnancov APRR</t>
    </r>
  </si>
  <si>
    <r>
      <t xml:space="preserve">Projekt č. </t>
    </r>
    <r>
      <rPr>
        <sz val="10"/>
        <color indexed="8"/>
        <rFont val="Arial"/>
        <family val="2"/>
      </rPr>
      <t>22160120004</t>
    </r>
    <r>
      <rPr>
        <sz val="10"/>
        <rFont val="Arial"/>
        <family val="2"/>
      </rPr>
      <t xml:space="preserve"> s názvom: „Materiálno technické zabezpečenie implementácie ROP na RO a SO/RO“ - osobné automobily nižšej strednej triedy</t>
    </r>
  </si>
  <si>
    <t>OP Bratislavský kraj</t>
  </si>
  <si>
    <t xml:space="preserve">podprahová zákazka, neprioritné služby
(konzorcium)
</t>
  </si>
  <si>
    <t>(suma oprávnená v projekte)</t>
  </si>
  <si>
    <t xml:space="preserve">(VO bolo realizované spoločne pre viacero programov, v rámci OPBK je oprávnená iba časť finančných prostriedkov) predmetná suma je uvedená aj v rámci projektu ROP č. 22160120002 </t>
  </si>
  <si>
    <t xml:space="preserve">(VO bolo realizované spoločne pre viacero programov, v rámci OPBK je oprávnená iba časť finančných prostriedkov) predmetná suma je uvedená aj v rámci projektu ROP č. 22160120004 </t>
  </si>
  <si>
    <t>OP Technická pomoc</t>
  </si>
  <si>
    <t>zákazka s nízkou hodnotou</t>
  </si>
  <si>
    <t>VS - podlimitná</t>
  </si>
  <si>
    <t>Podprahová zákazka</t>
  </si>
  <si>
    <t>Nadlimitná-podľa § 25 ods.2 metódou podprahovej zákazky</t>
  </si>
  <si>
    <t>VS - nadlimitná</t>
  </si>
  <si>
    <t>OP Zdravotníctvo</t>
  </si>
  <si>
    <t>Technické vybavenie CKO pre programové obdobie 2007-2013 Nákup osobných motorových vozidiel strednej triedy s pohonom všetkých 4 kolies - 3ks</t>
  </si>
  <si>
    <t>Technické vybavenie CKO pre programové obdobie 2007-2013 Nákup osobných motorových vozidiel nižšej strednej strednej triedy</t>
  </si>
  <si>
    <t>Vypracovanie metodických dokumentov a analýz súvisiacich s prípravou a realizáciou PPP projektov - Vypracovanie "Analýzy právnych predpisov vo vzťahu k realizovanosti projektov PPP v SR"</t>
  </si>
  <si>
    <t>Vypracovanie metodických dokumentov a analýz súvisiacich s prípravou a realizáciou PPP projektov - Vypracovanie dokumentu "Obsah a požiadavky na štúdiu realizovateľnosti a komparátor verejného sektoru"</t>
  </si>
  <si>
    <t>Vypracovanie metodických dokumentov a analýz súvisiacich s prípravou a realizáciou PPP projektov - Vypracovanie metod. dokumentu "Postup pri rpíprave a realizácii PPP projektu a kontrolný proces"</t>
  </si>
  <si>
    <r>
      <t>Projekt</t>
    </r>
    <r>
      <rPr>
        <sz val="10"/>
        <color indexed="8"/>
        <rFont val="Arial"/>
        <family val="2"/>
      </rPr>
      <t>: „Zabezpečenie aktivít informovania a publicity Operačného programu Bratislavský kraj v rokoch 2007-2008“</t>
    </r>
  </si>
  <si>
    <r>
      <t>Projekt</t>
    </r>
    <r>
      <rPr>
        <sz val="10"/>
        <color indexed="8"/>
        <rFont val="Arial"/>
        <family val="2"/>
      </rPr>
      <t>: „Zabezpečenie pripravenosti administratívnych a organizačných štruktúr pre Operačný program Bratislavský kraj“ - školenia, kurzy, semináre, porady, konferencie, sympóziá a všeobecné služby</t>
    </r>
  </si>
  <si>
    <r>
      <t>Projekt</t>
    </r>
    <r>
      <rPr>
        <sz val="10"/>
        <color indexed="8"/>
        <rFont val="Arial"/>
        <family val="2"/>
      </rPr>
      <t>: „Zabezpečenie pripravenosti administratívnych a organizačných štruktúr pre Operačný program Bratislavský kraj“ - osobné automobily nižšej strednej triedy</t>
    </r>
  </si>
  <si>
    <t xml:space="preserve">Projekt využívania technickej pomoci I </t>
  </si>
  <si>
    <t>Projekt využívania technickej pomoci II</t>
  </si>
  <si>
    <t>podprahová metóda</t>
  </si>
  <si>
    <t>OP Životné prostredie</t>
  </si>
  <si>
    <t>Zabezpečenie propagácie v programovom období 2007 - 2013 v rámci OP ŽP</t>
  </si>
  <si>
    <t>Zabezpečenie externých expertných služieb pre OPŽP</t>
  </si>
  <si>
    <t>verejná súťaž - podprahová zákazka</t>
  </si>
  <si>
    <t>Zákazka s nízkou hodnotou - služby</t>
  </si>
  <si>
    <t>OP Informatizácia spoločnosti</t>
  </si>
  <si>
    <t>Aktivity Komunikačného plánu OPIS v období 2007 - 2009 (aktivita Medzinárodné kongresy, konferencie, worshopy, školenia)</t>
  </si>
  <si>
    <t>Aktivity Komunikačného plánu OPIS v období 2007 - 2009 (aktivita Publikácie, brožúry, letáky)</t>
  </si>
  <si>
    <t>Aktivity Komunikačného plánu OPIS v období 2007 - 2009 (aktivita Reklamné aktivity)</t>
  </si>
  <si>
    <t>Aktivity Komunikačného plánu OPIS v období 2007 - 2009 (aktivita  Medzinárodné kongresy, konferencie, worshopy, školenia - tlmočenie, preklady)</t>
  </si>
  <si>
    <t>Zabezpečenie spracovania odborných analýz a štúdií súvisiacich s OPIS (aktivita vypracovanie štúdie uskutočniteľnosti pre prioritnú os 2 OPIS)</t>
  </si>
  <si>
    <t>Zabezpečenie spracovania odborných analýz a štúdií súvisiacich s OPIS (aktivita vypracovanie štúdie uskutočniteľnosti pre prioritnú os 3 OPIS)</t>
  </si>
  <si>
    <t xml:space="preserve">nadlimitná s použitím postupu zadávania podprahovej zákazky  </t>
  </si>
  <si>
    <t xml:space="preserve">verejná súťaž </t>
  </si>
  <si>
    <t>užšia súťaž</t>
  </si>
  <si>
    <t>súťaž návrhov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</si>
</sst>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</numFmts>
  <fonts count="6">
    <font>
      <sz val="10"/>
      <name val="Arial"/>
      <family val="0"/>
    </font>
    <font>
      <sz val="10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4" fontId="0" fillId="0" borderId="12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 wrapText="1"/>
    </xf>
    <xf numFmtId="168" fontId="0" fillId="0" borderId="12" xfId="0" applyNumberFormat="1" applyFont="1" applyBorder="1" applyAlignment="1">
      <alignment vertical="center" wrapText="1"/>
    </xf>
    <xf numFmtId="168" fontId="0" fillId="0" borderId="7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2" fontId="0" fillId="0" borderId="14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4" fontId="0" fillId="0" borderId="7" xfId="0" applyNumberFormat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2" fontId="0" fillId="0" borderId="27" xfId="0" applyNumberFormat="1" applyBorder="1" applyAlignment="1">
      <alignment wrapText="1"/>
    </xf>
    <xf numFmtId="2" fontId="0" fillId="0" borderId="28" xfId="0" applyNumberFormat="1" applyBorder="1" applyAlignment="1">
      <alignment wrapText="1"/>
    </xf>
    <xf numFmtId="2" fontId="0" fillId="0" borderId="29" xfId="0" applyNumberFormat="1" applyBorder="1" applyAlignment="1">
      <alignment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G64" sqref="G64"/>
    </sheetView>
  </sheetViews>
  <sheetFormatPr defaultColWidth="9.140625" defaultRowHeight="12.75"/>
  <cols>
    <col min="1" max="1" width="38.00390625" style="0" customWidth="1"/>
    <col min="2" max="2" width="12.7109375" style="0" bestFit="1" customWidth="1"/>
    <col min="3" max="3" width="15.7109375" style="0" bestFit="1" customWidth="1"/>
    <col min="4" max="4" width="28.7109375" style="0" customWidth="1"/>
    <col min="5" max="6" width="12.00390625" style="0" customWidth="1"/>
    <col min="7" max="7" width="24.140625" style="0" customWidth="1"/>
    <col min="8" max="8" width="36.00390625" style="0" customWidth="1"/>
    <col min="9" max="16384" width="34.7109375" style="0" customWidth="1"/>
  </cols>
  <sheetData>
    <row r="1" spans="1:7" ht="16.5" thickBot="1">
      <c r="A1" s="61" t="s">
        <v>31</v>
      </c>
      <c r="B1" s="62"/>
      <c r="C1" s="62"/>
      <c r="D1" s="62"/>
      <c r="E1" s="62"/>
      <c r="F1" s="62"/>
      <c r="G1" s="63"/>
    </row>
    <row r="2" spans="1:7" ht="50.25" customHeight="1">
      <c r="A2" s="64" t="s">
        <v>2</v>
      </c>
      <c r="B2" s="66" t="s">
        <v>1</v>
      </c>
      <c r="C2" s="67"/>
      <c r="D2" s="68" t="s">
        <v>3</v>
      </c>
      <c r="E2" s="66" t="s">
        <v>4</v>
      </c>
      <c r="F2" s="67"/>
      <c r="G2" s="70" t="s">
        <v>0</v>
      </c>
    </row>
    <row r="3" spans="1:7" ht="13.5" thickBot="1">
      <c r="A3" s="65"/>
      <c r="B3" s="16" t="s">
        <v>32</v>
      </c>
      <c r="C3" s="17" t="s">
        <v>33</v>
      </c>
      <c r="D3" s="69"/>
      <c r="E3" s="16" t="s">
        <v>32</v>
      </c>
      <c r="F3" s="17" t="s">
        <v>33</v>
      </c>
      <c r="G3" s="71"/>
    </row>
    <row r="4" spans="1:7" ht="12.75">
      <c r="A4" s="20" t="s">
        <v>5</v>
      </c>
      <c r="B4" s="25">
        <f>C4/30.126</f>
        <v>6320.122153621456</v>
      </c>
      <c r="C4" s="25">
        <v>190400</v>
      </c>
      <c r="D4" s="21" t="s">
        <v>6</v>
      </c>
      <c r="E4" s="31">
        <v>0</v>
      </c>
      <c r="F4" s="31">
        <v>0</v>
      </c>
      <c r="G4" s="22" t="s">
        <v>7</v>
      </c>
    </row>
    <row r="5" spans="1:7" ht="25.5">
      <c r="A5" s="7" t="s">
        <v>8</v>
      </c>
      <c r="B5" s="4">
        <f>C5/30.126</f>
        <v>38504.945893912234</v>
      </c>
      <c r="C5" s="4">
        <v>1160000</v>
      </c>
      <c r="D5" s="3" t="s">
        <v>6</v>
      </c>
      <c r="E5" s="32">
        <v>0</v>
      </c>
      <c r="F5" s="32">
        <v>0</v>
      </c>
      <c r="G5" s="8" t="s">
        <v>7</v>
      </c>
    </row>
    <row r="6" spans="1:7" ht="38.25">
      <c r="A6" s="7" t="s">
        <v>9</v>
      </c>
      <c r="B6" s="4">
        <f aca="true" t="shared" si="0" ref="B6:B25">C6/30.126</f>
        <v>38489.54391555467</v>
      </c>
      <c r="C6" s="4">
        <v>1159536</v>
      </c>
      <c r="D6" s="3" t="s">
        <v>6</v>
      </c>
      <c r="E6" s="32">
        <v>0</v>
      </c>
      <c r="F6" s="32">
        <v>0</v>
      </c>
      <c r="G6" s="8" t="s">
        <v>7</v>
      </c>
    </row>
    <row r="7" spans="1:7" ht="15.75" customHeight="1">
      <c r="A7" s="78" t="s">
        <v>10</v>
      </c>
      <c r="B7" s="4">
        <f t="shared" si="0"/>
        <v>58247.825798313745</v>
      </c>
      <c r="C7" s="4">
        <v>1754774</v>
      </c>
      <c r="D7" s="3" t="s">
        <v>11</v>
      </c>
      <c r="E7" s="32">
        <v>0</v>
      </c>
      <c r="F7" s="32">
        <v>0</v>
      </c>
      <c r="G7" s="8" t="s">
        <v>7</v>
      </c>
    </row>
    <row r="8" spans="1:7" ht="12.75">
      <c r="A8" s="73"/>
      <c r="B8" s="4">
        <f t="shared" si="0"/>
        <v>1062.1755294430059</v>
      </c>
      <c r="C8" s="4">
        <v>31999.1</v>
      </c>
      <c r="D8" s="3" t="s">
        <v>6</v>
      </c>
      <c r="E8" s="32">
        <v>0</v>
      </c>
      <c r="F8" s="32">
        <v>0</v>
      </c>
      <c r="G8" s="8" t="s">
        <v>7</v>
      </c>
    </row>
    <row r="9" spans="1:7" ht="12.75">
      <c r="A9" s="7" t="s">
        <v>12</v>
      </c>
      <c r="B9" s="4">
        <f t="shared" si="0"/>
        <v>835.381398127863</v>
      </c>
      <c r="C9" s="4">
        <v>25166.7</v>
      </c>
      <c r="D9" s="3" t="s">
        <v>13</v>
      </c>
      <c r="E9" s="32">
        <v>0</v>
      </c>
      <c r="F9" s="32">
        <v>0</v>
      </c>
      <c r="G9" s="8" t="s">
        <v>7</v>
      </c>
    </row>
    <row r="10" spans="1:7" ht="51">
      <c r="A10" s="7" t="s">
        <v>14</v>
      </c>
      <c r="B10" s="4">
        <f t="shared" si="0"/>
        <v>74818.39606984</v>
      </c>
      <c r="C10" s="4">
        <v>2253979</v>
      </c>
      <c r="D10" s="3" t="s">
        <v>15</v>
      </c>
      <c r="E10" s="32">
        <v>0</v>
      </c>
      <c r="F10" s="32">
        <v>0</v>
      </c>
      <c r="G10" s="8" t="s">
        <v>7</v>
      </c>
    </row>
    <row r="11" spans="1:7" ht="29.25" customHeight="1">
      <c r="A11" s="7" t="s">
        <v>16</v>
      </c>
      <c r="B11" s="4">
        <f t="shared" si="0"/>
        <v>38489.54391555467</v>
      </c>
      <c r="C11" s="4">
        <v>1159536</v>
      </c>
      <c r="D11" s="3" t="s">
        <v>6</v>
      </c>
      <c r="E11" s="32">
        <v>0</v>
      </c>
      <c r="F11" s="32">
        <v>0</v>
      </c>
      <c r="G11" s="8" t="s">
        <v>7</v>
      </c>
    </row>
    <row r="12" spans="1:7" ht="51">
      <c r="A12" s="7" t="s">
        <v>17</v>
      </c>
      <c r="B12" s="4">
        <f t="shared" si="0"/>
        <v>37326.561773883026</v>
      </c>
      <c r="C12" s="4">
        <v>1124500</v>
      </c>
      <c r="D12" s="3" t="s">
        <v>6</v>
      </c>
      <c r="E12" s="32">
        <v>0</v>
      </c>
      <c r="F12" s="32">
        <v>0</v>
      </c>
      <c r="G12" s="8" t="s">
        <v>7</v>
      </c>
    </row>
    <row r="13" spans="1:7" ht="25.5">
      <c r="A13" s="7" t="s">
        <v>18</v>
      </c>
      <c r="B13" s="4">
        <f t="shared" si="0"/>
        <v>39105.75582553276</v>
      </c>
      <c r="C13" s="4">
        <v>1178100</v>
      </c>
      <c r="D13" s="3" t="s">
        <v>6</v>
      </c>
      <c r="E13" s="32">
        <v>0</v>
      </c>
      <c r="F13" s="32">
        <v>0</v>
      </c>
      <c r="G13" s="8" t="s">
        <v>7</v>
      </c>
    </row>
    <row r="14" spans="1:7" ht="25.5">
      <c r="A14" s="7" t="s">
        <v>19</v>
      </c>
      <c r="B14" s="4">
        <f t="shared" si="0"/>
        <v>73076.41240124809</v>
      </c>
      <c r="C14" s="4">
        <v>2201500</v>
      </c>
      <c r="D14" s="3" t="s">
        <v>15</v>
      </c>
      <c r="E14" s="32">
        <v>0</v>
      </c>
      <c r="F14" s="32">
        <v>0</v>
      </c>
      <c r="G14" s="8" t="s">
        <v>7</v>
      </c>
    </row>
    <row r="15" spans="1:7" ht="12.75">
      <c r="A15" s="78" t="s">
        <v>20</v>
      </c>
      <c r="B15" s="4">
        <f t="shared" si="0"/>
        <v>39484.16650069707</v>
      </c>
      <c r="C15" s="4">
        <v>1189500</v>
      </c>
      <c r="D15" s="3" t="s">
        <v>6</v>
      </c>
      <c r="E15" s="32">
        <v>0</v>
      </c>
      <c r="F15" s="32">
        <v>0</v>
      </c>
      <c r="G15" s="8" t="s">
        <v>7</v>
      </c>
    </row>
    <row r="16" spans="1:7" ht="12.75">
      <c r="A16" s="73"/>
      <c r="B16" s="4">
        <f t="shared" si="0"/>
        <v>7900.152692026821</v>
      </c>
      <c r="C16" s="4">
        <v>238000</v>
      </c>
      <c r="D16" s="3" t="s">
        <v>6</v>
      </c>
      <c r="E16" s="32">
        <v>0</v>
      </c>
      <c r="F16" s="32">
        <v>0</v>
      </c>
      <c r="G16" s="8" t="s">
        <v>7</v>
      </c>
    </row>
    <row r="17" spans="1:7" ht="38.25">
      <c r="A17" s="7" t="s">
        <v>21</v>
      </c>
      <c r="B17" s="4">
        <f t="shared" si="0"/>
        <v>39496.81338378809</v>
      </c>
      <c r="C17" s="4">
        <v>1189881</v>
      </c>
      <c r="D17" s="3" t="s">
        <v>22</v>
      </c>
      <c r="E17" s="32">
        <v>0</v>
      </c>
      <c r="F17" s="32">
        <v>0</v>
      </c>
      <c r="G17" s="8" t="s">
        <v>7</v>
      </c>
    </row>
    <row r="18" spans="1:7" ht="51">
      <c r="A18" s="7" t="s">
        <v>23</v>
      </c>
      <c r="B18" s="4">
        <f t="shared" si="0"/>
        <v>33160.724955188205</v>
      </c>
      <c r="C18" s="4">
        <v>999000</v>
      </c>
      <c r="D18" s="3" t="s">
        <v>22</v>
      </c>
      <c r="E18" s="32">
        <v>0</v>
      </c>
      <c r="F18" s="32">
        <v>0</v>
      </c>
      <c r="G18" s="8" t="s">
        <v>7</v>
      </c>
    </row>
    <row r="19" spans="1:7" ht="27.75" customHeight="1">
      <c r="A19" s="7" t="s">
        <v>24</v>
      </c>
      <c r="B19" s="4">
        <f t="shared" si="0"/>
        <v>37737.03777467968</v>
      </c>
      <c r="C19" s="4">
        <v>1136866</v>
      </c>
      <c r="D19" s="3" t="s">
        <v>22</v>
      </c>
      <c r="E19" s="32">
        <v>0</v>
      </c>
      <c r="F19" s="32">
        <v>0</v>
      </c>
      <c r="G19" s="8" t="s">
        <v>7</v>
      </c>
    </row>
    <row r="20" spans="1:7" ht="25.5">
      <c r="A20" s="7" t="s">
        <v>25</v>
      </c>
      <c r="B20" s="4">
        <f t="shared" si="0"/>
        <v>73234.41545508863</v>
      </c>
      <c r="C20" s="4">
        <v>2206260</v>
      </c>
      <c r="D20" s="3" t="s">
        <v>26</v>
      </c>
      <c r="E20" s="32">
        <v>0</v>
      </c>
      <c r="F20" s="32">
        <v>0</v>
      </c>
      <c r="G20" s="8" t="s">
        <v>7</v>
      </c>
    </row>
    <row r="21" spans="1:7" ht="38.25">
      <c r="A21" s="7" t="s">
        <v>27</v>
      </c>
      <c r="B21" s="4">
        <f t="shared" si="0"/>
        <v>27255.52678749253</v>
      </c>
      <c r="C21" s="4">
        <v>821100</v>
      </c>
      <c r="D21" s="3" t="s">
        <v>22</v>
      </c>
      <c r="E21" s="32">
        <v>0</v>
      </c>
      <c r="F21" s="32">
        <v>0</v>
      </c>
      <c r="G21" s="8" t="s">
        <v>7</v>
      </c>
    </row>
    <row r="22" spans="1:7" ht="27.75" customHeight="1">
      <c r="A22" s="78" t="s">
        <v>28</v>
      </c>
      <c r="B22" s="4">
        <f t="shared" si="0"/>
        <v>1199.5286463519883</v>
      </c>
      <c r="C22" s="4">
        <v>36137</v>
      </c>
      <c r="D22" s="3" t="s">
        <v>22</v>
      </c>
      <c r="E22" s="32">
        <v>0</v>
      </c>
      <c r="F22" s="32">
        <v>0</v>
      </c>
      <c r="G22" s="8" t="s">
        <v>7</v>
      </c>
    </row>
    <row r="23" spans="1:7" ht="28.5" customHeight="1">
      <c r="A23" s="73"/>
      <c r="B23" s="4">
        <f t="shared" si="0"/>
        <v>28004.846312155612</v>
      </c>
      <c r="C23" s="4">
        <v>843674</v>
      </c>
      <c r="D23" s="3" t="s">
        <v>22</v>
      </c>
      <c r="E23" s="32">
        <v>0</v>
      </c>
      <c r="F23" s="32">
        <v>0</v>
      </c>
      <c r="G23" s="8" t="s">
        <v>7</v>
      </c>
    </row>
    <row r="24" spans="1:7" ht="43.5" customHeight="1">
      <c r="A24" s="7" t="s">
        <v>29</v>
      </c>
      <c r="B24" s="4">
        <f t="shared" si="0"/>
        <v>77421.49638186285</v>
      </c>
      <c r="C24" s="4">
        <v>2332400</v>
      </c>
      <c r="D24" s="3" t="s">
        <v>26</v>
      </c>
      <c r="E24" s="32">
        <v>0</v>
      </c>
      <c r="F24" s="32">
        <v>0</v>
      </c>
      <c r="G24" s="8" t="s">
        <v>7</v>
      </c>
    </row>
    <row r="25" spans="1:7" ht="39" thickBot="1">
      <c r="A25" s="10" t="s">
        <v>30</v>
      </c>
      <c r="B25" s="26">
        <f t="shared" si="0"/>
        <v>48766.84591382858</v>
      </c>
      <c r="C25" s="26">
        <v>1469150</v>
      </c>
      <c r="D25" s="11" t="s">
        <v>22</v>
      </c>
      <c r="E25" s="33">
        <v>0</v>
      </c>
      <c r="F25" s="33">
        <v>0</v>
      </c>
      <c r="G25" s="12" t="s">
        <v>7</v>
      </c>
    </row>
    <row r="27" ht="13.5" thickBot="1"/>
    <row r="28" spans="1:7" ht="16.5" thickBot="1">
      <c r="A28" s="61" t="s">
        <v>34</v>
      </c>
      <c r="B28" s="62"/>
      <c r="C28" s="62"/>
      <c r="D28" s="62"/>
      <c r="E28" s="62"/>
      <c r="F28" s="62"/>
      <c r="G28" s="63"/>
    </row>
    <row r="29" spans="1:7" ht="50.25" customHeight="1">
      <c r="A29" s="64" t="s">
        <v>2</v>
      </c>
      <c r="B29" s="66" t="s">
        <v>1</v>
      </c>
      <c r="C29" s="67"/>
      <c r="D29" s="68" t="s">
        <v>3</v>
      </c>
      <c r="E29" s="66" t="s">
        <v>4</v>
      </c>
      <c r="F29" s="67"/>
      <c r="G29" s="70" t="s">
        <v>0</v>
      </c>
    </row>
    <row r="30" spans="1:7" ht="13.5" thickBot="1">
      <c r="A30" s="74"/>
      <c r="B30" s="18" t="s">
        <v>32</v>
      </c>
      <c r="C30" s="19" t="s">
        <v>33</v>
      </c>
      <c r="D30" s="75"/>
      <c r="E30" s="16" t="s">
        <v>32</v>
      </c>
      <c r="F30" s="17" t="s">
        <v>33</v>
      </c>
      <c r="G30" s="76"/>
    </row>
    <row r="31" spans="1:7" ht="78.75" customHeight="1">
      <c r="A31" s="20" t="s">
        <v>37</v>
      </c>
      <c r="B31" s="27">
        <f>C31/30.126</f>
        <v>12508.564031069507</v>
      </c>
      <c r="C31" s="27">
        <v>376833</v>
      </c>
      <c r="D31" s="21" t="s">
        <v>81</v>
      </c>
      <c r="E31" s="32">
        <v>0</v>
      </c>
      <c r="F31" s="32">
        <v>0</v>
      </c>
      <c r="G31" s="22" t="s">
        <v>7</v>
      </c>
    </row>
    <row r="32" spans="1:7" ht="51.75" thickBot="1">
      <c r="A32" s="10" t="s">
        <v>35</v>
      </c>
      <c r="B32" s="28">
        <f>C32/30.126</f>
        <v>32364.950541060876</v>
      </c>
      <c r="C32" s="28">
        <v>975026.5</v>
      </c>
      <c r="D32" s="11" t="s">
        <v>81</v>
      </c>
      <c r="E32" s="33">
        <v>0</v>
      </c>
      <c r="F32" s="33">
        <v>0</v>
      </c>
      <c r="G32" s="12" t="s">
        <v>7</v>
      </c>
    </row>
    <row r="33" ht="12.75">
      <c r="A33" t="s">
        <v>36</v>
      </c>
    </row>
    <row r="34" ht="13.5" thickBot="1"/>
    <row r="35" spans="1:7" ht="16.5" thickBot="1">
      <c r="A35" s="86" t="s">
        <v>38</v>
      </c>
      <c r="B35" s="87"/>
      <c r="C35" s="87"/>
      <c r="D35" s="87"/>
      <c r="E35" s="87"/>
      <c r="F35" s="87"/>
      <c r="G35" s="88"/>
    </row>
    <row r="36" spans="1:7" s="23" customFormat="1" ht="27" customHeight="1" thickBot="1">
      <c r="A36" s="83" t="s">
        <v>39</v>
      </c>
      <c r="B36" s="84"/>
      <c r="C36" s="84"/>
      <c r="D36" s="84"/>
      <c r="E36" s="84"/>
      <c r="F36" s="84"/>
      <c r="G36" s="85"/>
    </row>
    <row r="37" ht="13.5" thickBot="1"/>
    <row r="38" spans="1:7" ht="16.5" thickBot="1">
      <c r="A38" s="61" t="s">
        <v>40</v>
      </c>
      <c r="B38" s="62"/>
      <c r="C38" s="62"/>
      <c r="D38" s="62"/>
      <c r="E38" s="62"/>
      <c r="F38" s="62"/>
      <c r="G38" s="63"/>
    </row>
    <row r="39" spans="1:8" ht="50.25" customHeight="1">
      <c r="A39" s="64" t="s">
        <v>2</v>
      </c>
      <c r="B39" s="66" t="s">
        <v>1</v>
      </c>
      <c r="C39" s="67"/>
      <c r="D39" s="68" t="s">
        <v>3</v>
      </c>
      <c r="E39" s="66" t="s">
        <v>4</v>
      </c>
      <c r="F39" s="67"/>
      <c r="G39" s="70" t="s">
        <v>0</v>
      </c>
      <c r="H39" s="80" t="s">
        <v>66</v>
      </c>
    </row>
    <row r="40" spans="1:8" ht="13.5" thickBot="1">
      <c r="A40" s="65"/>
      <c r="B40" s="16" t="s">
        <v>32</v>
      </c>
      <c r="C40" s="17" t="s">
        <v>33</v>
      </c>
      <c r="D40" s="69"/>
      <c r="E40" s="16" t="s">
        <v>32</v>
      </c>
      <c r="F40" s="17" t="s">
        <v>33</v>
      </c>
      <c r="G40" s="71"/>
      <c r="H40" s="80"/>
    </row>
    <row r="41" spans="1:8" ht="38.25">
      <c r="A41" s="6" t="s">
        <v>41</v>
      </c>
      <c r="B41" s="13">
        <f aca="true" t="shared" si="1" ref="B41:B47">C41/30.126</f>
        <v>32532.258514240188</v>
      </c>
      <c r="C41" s="13">
        <v>980066.82</v>
      </c>
      <c r="D41" s="14" t="s">
        <v>42</v>
      </c>
      <c r="E41" s="13">
        <f aca="true" t="shared" si="2" ref="E41:E47">F41/30.126</f>
        <v>0</v>
      </c>
      <c r="F41" s="13">
        <v>0</v>
      </c>
      <c r="G41" s="15" t="s">
        <v>7</v>
      </c>
      <c r="H41" s="24" t="s">
        <v>43</v>
      </c>
    </row>
    <row r="42" spans="1:8" ht="51">
      <c r="A42" s="30" t="s">
        <v>44</v>
      </c>
      <c r="B42" s="4">
        <f t="shared" si="1"/>
        <v>694.2182832105158</v>
      </c>
      <c r="C42" s="4">
        <v>20914.02</v>
      </c>
      <c r="D42" s="3" t="s">
        <v>42</v>
      </c>
      <c r="E42" s="4">
        <f t="shared" si="2"/>
        <v>0</v>
      </c>
      <c r="F42" s="4">
        <v>0</v>
      </c>
      <c r="G42" s="5" t="s">
        <v>7</v>
      </c>
      <c r="H42" s="29" t="s">
        <v>43</v>
      </c>
    </row>
    <row r="43" spans="1:8" ht="21" customHeight="1">
      <c r="A43" s="81" t="s">
        <v>45</v>
      </c>
      <c r="B43" s="4">
        <f t="shared" si="1"/>
        <v>74.83237070968599</v>
      </c>
      <c r="C43" s="4">
        <v>2254.4</v>
      </c>
      <c r="D43" s="3" t="s">
        <v>46</v>
      </c>
      <c r="E43" s="4">
        <f>F43/30.126</f>
        <v>0</v>
      </c>
      <c r="F43" s="4">
        <v>0</v>
      </c>
      <c r="G43" s="5" t="s">
        <v>7</v>
      </c>
      <c r="H43" s="29">
        <v>75147</v>
      </c>
    </row>
    <row r="44" spans="1:8" ht="21" customHeight="1">
      <c r="A44" s="82"/>
      <c r="B44" s="4">
        <f t="shared" si="1"/>
        <v>888.7671778530173</v>
      </c>
      <c r="C44" s="4">
        <v>26775</v>
      </c>
      <c r="D44" s="3" t="s">
        <v>47</v>
      </c>
      <c r="E44" s="4">
        <f t="shared" si="2"/>
        <v>0</v>
      </c>
      <c r="F44" s="4">
        <v>0</v>
      </c>
      <c r="G44" s="5" t="s">
        <v>7</v>
      </c>
      <c r="H44" s="29" t="s">
        <v>48</v>
      </c>
    </row>
    <row r="45" spans="1:8" ht="21" customHeight="1">
      <c r="A45" s="81" t="s">
        <v>49</v>
      </c>
      <c r="B45" s="4">
        <f t="shared" si="1"/>
        <v>2419.591050919472</v>
      </c>
      <c r="C45" s="4">
        <v>72892.6</v>
      </c>
      <c r="D45" s="3" t="s">
        <v>46</v>
      </c>
      <c r="E45" s="4">
        <f>F45/30.126</f>
        <v>0</v>
      </c>
      <c r="F45" s="4">
        <v>0</v>
      </c>
      <c r="G45" s="5" t="s">
        <v>7</v>
      </c>
      <c r="H45" s="29">
        <v>112720.5</v>
      </c>
    </row>
    <row r="46" spans="1:8" ht="21" customHeight="1">
      <c r="A46" s="82"/>
      <c r="B46" s="4">
        <f t="shared" si="1"/>
        <v>28736.80541724756</v>
      </c>
      <c r="C46" s="4">
        <v>865725</v>
      </c>
      <c r="D46" s="3" t="s">
        <v>47</v>
      </c>
      <c r="E46" s="4">
        <f t="shared" si="2"/>
        <v>0</v>
      </c>
      <c r="F46" s="4">
        <v>0</v>
      </c>
      <c r="G46" s="5" t="s">
        <v>7</v>
      </c>
      <c r="H46" s="29" t="s">
        <v>48</v>
      </c>
    </row>
    <row r="47" spans="1:8" ht="25.5">
      <c r="A47" s="30" t="s">
        <v>51</v>
      </c>
      <c r="B47" s="4">
        <f t="shared" si="1"/>
        <v>2748.2656177388303</v>
      </c>
      <c r="C47" s="4">
        <v>82794.25</v>
      </c>
      <c r="D47" s="3" t="s">
        <v>50</v>
      </c>
      <c r="E47" s="4">
        <f t="shared" si="2"/>
        <v>0</v>
      </c>
      <c r="F47" s="4">
        <v>0</v>
      </c>
      <c r="G47" s="5" t="s">
        <v>7</v>
      </c>
      <c r="H47" s="34"/>
    </row>
    <row r="48" ht="12.75">
      <c r="A48" t="s">
        <v>52</v>
      </c>
    </row>
    <row r="49" ht="12.75">
      <c r="A49" t="s">
        <v>53</v>
      </c>
    </row>
    <row r="60" ht="13.5" thickBot="1"/>
    <row r="61" spans="1:7" ht="16.5" thickBot="1">
      <c r="A61" s="61" t="s">
        <v>54</v>
      </c>
      <c r="B61" s="62"/>
      <c r="C61" s="62"/>
      <c r="D61" s="62"/>
      <c r="E61" s="62"/>
      <c r="F61" s="62"/>
      <c r="G61" s="63"/>
    </row>
    <row r="62" spans="1:8" ht="50.25" customHeight="1">
      <c r="A62" s="64" t="s">
        <v>2</v>
      </c>
      <c r="B62" s="66" t="s">
        <v>1</v>
      </c>
      <c r="C62" s="67"/>
      <c r="D62" s="68" t="s">
        <v>3</v>
      </c>
      <c r="E62" s="66" t="s">
        <v>4</v>
      </c>
      <c r="F62" s="67"/>
      <c r="G62" s="70" t="s">
        <v>0</v>
      </c>
      <c r="H62" s="80" t="s">
        <v>66</v>
      </c>
    </row>
    <row r="63" spans="1:8" ht="13.5" thickBot="1">
      <c r="A63" s="65"/>
      <c r="B63" s="16" t="s">
        <v>32</v>
      </c>
      <c r="C63" s="17" t="s">
        <v>33</v>
      </c>
      <c r="D63" s="69"/>
      <c r="E63" s="16" t="s">
        <v>32</v>
      </c>
      <c r="F63" s="17" t="s">
        <v>33</v>
      </c>
      <c r="G63" s="71"/>
      <c r="H63" s="80"/>
    </row>
    <row r="64" spans="1:8" ht="38.25">
      <c r="A64" s="9" t="s">
        <v>55</v>
      </c>
      <c r="B64" s="42">
        <f aca="true" t="shared" si="3" ref="B64:B69">C64/30.126</f>
        <v>24541.361282613027</v>
      </c>
      <c r="C64" s="13">
        <v>739333.05</v>
      </c>
      <c r="D64" s="43" t="s">
        <v>42</v>
      </c>
      <c r="E64" s="42">
        <f aca="true" t="shared" si="4" ref="E64:E69">F64/30.126</f>
        <v>0</v>
      </c>
      <c r="F64" s="42">
        <v>0</v>
      </c>
      <c r="G64" s="44" t="s">
        <v>7</v>
      </c>
      <c r="H64" s="29" t="s">
        <v>43</v>
      </c>
    </row>
    <row r="65" spans="1:8" ht="51">
      <c r="A65" s="38" t="s">
        <v>56</v>
      </c>
      <c r="B65" s="1">
        <f t="shared" si="3"/>
        <v>2444.5349531965744</v>
      </c>
      <c r="C65" s="4">
        <v>73644.06</v>
      </c>
      <c r="D65" s="35" t="s">
        <v>42</v>
      </c>
      <c r="E65" s="1">
        <f t="shared" si="4"/>
        <v>0</v>
      </c>
      <c r="F65" s="1">
        <v>0</v>
      </c>
      <c r="G65" s="37" t="s">
        <v>7</v>
      </c>
      <c r="H65" s="29" t="s">
        <v>43</v>
      </c>
    </row>
    <row r="66" spans="1:8" ht="12.75" customHeight="1">
      <c r="A66" s="78" t="s">
        <v>57</v>
      </c>
      <c r="B66" s="1">
        <f t="shared" si="3"/>
        <v>5489.819425081325</v>
      </c>
      <c r="C66" s="4">
        <v>165386.3</v>
      </c>
      <c r="D66" s="35" t="s">
        <v>46</v>
      </c>
      <c r="E66" s="4">
        <f t="shared" si="4"/>
        <v>0</v>
      </c>
      <c r="F66" s="4">
        <v>0</v>
      </c>
      <c r="G66" s="37" t="s">
        <v>7</v>
      </c>
      <c r="H66" s="29">
        <v>226557</v>
      </c>
    </row>
    <row r="67" spans="1:8" ht="12.75">
      <c r="A67" s="73"/>
      <c r="B67" s="1">
        <f t="shared" si="3"/>
        <v>21626.66799442342</v>
      </c>
      <c r="C67" s="4">
        <v>651525</v>
      </c>
      <c r="D67" s="36" t="s">
        <v>47</v>
      </c>
      <c r="E67" s="1">
        <f t="shared" si="4"/>
        <v>0</v>
      </c>
      <c r="F67" s="1">
        <v>0</v>
      </c>
      <c r="G67" s="37" t="s">
        <v>7</v>
      </c>
      <c r="H67" s="29" t="s">
        <v>48</v>
      </c>
    </row>
    <row r="68" spans="1:8" ht="12.75" customHeight="1">
      <c r="A68" s="78" t="s">
        <v>58</v>
      </c>
      <c r="B68" s="1">
        <f t="shared" si="3"/>
        <v>2555.913828586603</v>
      </c>
      <c r="C68" s="4">
        <v>76999.46</v>
      </c>
      <c r="D68" s="35" t="s">
        <v>46</v>
      </c>
      <c r="E68" s="4">
        <f t="shared" si="4"/>
        <v>0</v>
      </c>
      <c r="F68" s="4">
        <v>0</v>
      </c>
      <c r="G68" s="37" t="s">
        <v>7</v>
      </c>
      <c r="H68" s="29">
        <v>285183.5</v>
      </c>
    </row>
    <row r="69" spans="1:8" ht="13.5" thickBot="1">
      <c r="A69" s="79"/>
      <c r="B69" s="39">
        <f t="shared" si="3"/>
        <v>7998.904600677156</v>
      </c>
      <c r="C69" s="26">
        <v>240975</v>
      </c>
      <c r="D69" s="40" t="s">
        <v>47</v>
      </c>
      <c r="E69" s="39">
        <f t="shared" si="4"/>
        <v>0</v>
      </c>
      <c r="F69" s="39">
        <v>0</v>
      </c>
      <c r="G69" s="41" t="s">
        <v>7</v>
      </c>
      <c r="H69" s="29" t="s">
        <v>48</v>
      </c>
    </row>
    <row r="70" ht="12.75">
      <c r="A70" t="s">
        <v>52</v>
      </c>
    </row>
    <row r="71" ht="12.75">
      <c r="A71" t="s">
        <v>53</v>
      </c>
    </row>
    <row r="72" ht="13.5" thickBot="1"/>
    <row r="73" spans="1:7" ht="16.5" thickBot="1">
      <c r="A73" s="61" t="s">
        <v>59</v>
      </c>
      <c r="B73" s="62"/>
      <c r="C73" s="62"/>
      <c r="D73" s="62"/>
      <c r="E73" s="62"/>
      <c r="F73" s="62"/>
      <c r="G73" s="63"/>
    </row>
    <row r="74" spans="1:8" ht="50.25" customHeight="1">
      <c r="A74" s="64" t="s">
        <v>2</v>
      </c>
      <c r="B74" s="66" t="s">
        <v>1</v>
      </c>
      <c r="C74" s="67"/>
      <c r="D74" s="68" t="s">
        <v>3</v>
      </c>
      <c r="E74" s="66" t="s">
        <v>4</v>
      </c>
      <c r="F74" s="67"/>
      <c r="G74" s="70" t="s">
        <v>0</v>
      </c>
      <c r="H74" s="77" t="s">
        <v>65</v>
      </c>
    </row>
    <row r="75" spans="1:8" ht="13.5" thickBot="1">
      <c r="A75" s="74"/>
      <c r="B75" s="18" t="s">
        <v>32</v>
      </c>
      <c r="C75" s="19" t="s">
        <v>33</v>
      </c>
      <c r="D75" s="75"/>
      <c r="E75" s="18" t="s">
        <v>32</v>
      </c>
      <c r="F75" s="19" t="s">
        <v>33</v>
      </c>
      <c r="G75" s="76"/>
      <c r="H75" s="77"/>
    </row>
    <row r="76" spans="1:8" ht="38.25">
      <c r="A76" s="46" t="s">
        <v>67</v>
      </c>
      <c r="B76" s="47">
        <v>4320968.6</v>
      </c>
      <c r="C76" s="25">
        <f>B76*30.126</f>
        <v>130173500.0436</v>
      </c>
      <c r="D76" s="48" t="s">
        <v>63</v>
      </c>
      <c r="E76" s="47">
        <f>F76/30.126</f>
        <v>0</v>
      </c>
      <c r="F76" s="47">
        <v>0</v>
      </c>
      <c r="G76" s="49" t="s">
        <v>7</v>
      </c>
      <c r="H76" s="52" t="s">
        <v>60</v>
      </c>
    </row>
    <row r="77" spans="1:8" ht="40.5" customHeight="1">
      <c r="A77" s="38" t="s">
        <v>69</v>
      </c>
      <c r="B77" s="1">
        <v>65017.52</v>
      </c>
      <c r="C77" s="4">
        <f aca="true" t="shared" si="5" ref="C77:C82">B77*30.126</f>
        <v>1958717.80752</v>
      </c>
      <c r="D77" s="35" t="s">
        <v>61</v>
      </c>
      <c r="E77" s="1">
        <f aca="true" t="shared" si="6" ref="E77:E82">F77/30.126</f>
        <v>0</v>
      </c>
      <c r="F77" s="1">
        <v>0</v>
      </c>
      <c r="G77" s="37" t="s">
        <v>7</v>
      </c>
      <c r="H77" s="52" t="s">
        <v>68</v>
      </c>
    </row>
    <row r="78" spans="1:8" ht="38.25">
      <c r="A78" s="45" t="s">
        <v>70</v>
      </c>
      <c r="B78" s="1">
        <v>65695.26</v>
      </c>
      <c r="C78" s="4">
        <f t="shared" si="5"/>
        <v>1979135.40276</v>
      </c>
      <c r="D78" s="35" t="s">
        <v>61</v>
      </c>
      <c r="E78" s="1">
        <f t="shared" si="6"/>
        <v>0</v>
      </c>
      <c r="F78" s="1">
        <v>0</v>
      </c>
      <c r="G78" s="37" t="s">
        <v>7</v>
      </c>
      <c r="H78" s="52"/>
    </row>
    <row r="79" spans="1:8" ht="38.25">
      <c r="A79" s="45" t="s">
        <v>71</v>
      </c>
      <c r="B79" s="1">
        <v>59968</v>
      </c>
      <c r="C79" s="4">
        <f t="shared" si="5"/>
        <v>1806595.968</v>
      </c>
      <c r="D79" s="35" t="s">
        <v>61</v>
      </c>
      <c r="E79" s="1">
        <f t="shared" si="6"/>
        <v>0</v>
      </c>
      <c r="F79" s="1">
        <v>0</v>
      </c>
      <c r="G79" s="37" t="s">
        <v>7</v>
      </c>
      <c r="H79" s="52"/>
    </row>
    <row r="80" spans="1:8" ht="51">
      <c r="A80" s="45" t="s">
        <v>72</v>
      </c>
      <c r="B80" s="2">
        <v>118004.38</v>
      </c>
      <c r="C80" s="4">
        <f t="shared" si="5"/>
        <v>3554999.95188</v>
      </c>
      <c r="D80" s="35" t="s">
        <v>62</v>
      </c>
      <c r="E80" s="1">
        <f t="shared" si="6"/>
        <v>0</v>
      </c>
      <c r="F80" s="1">
        <v>0</v>
      </c>
      <c r="G80" s="37" t="s">
        <v>7</v>
      </c>
      <c r="H80" s="52" t="s">
        <v>68</v>
      </c>
    </row>
    <row r="81" spans="1:8" ht="38.25">
      <c r="A81" s="45" t="s">
        <v>73</v>
      </c>
      <c r="B81" s="1">
        <v>66200.76</v>
      </c>
      <c r="C81" s="4">
        <f t="shared" si="5"/>
        <v>1994364.09576</v>
      </c>
      <c r="D81" s="35" t="s">
        <v>61</v>
      </c>
      <c r="E81" s="1">
        <f t="shared" si="6"/>
        <v>0</v>
      </c>
      <c r="F81" s="1">
        <v>0</v>
      </c>
      <c r="G81" s="37" t="s">
        <v>7</v>
      </c>
      <c r="H81" s="52"/>
    </row>
    <row r="82" spans="1:8" ht="51.75" thickBot="1">
      <c r="A82" s="50" t="s">
        <v>74</v>
      </c>
      <c r="B82" s="39">
        <v>228314.36</v>
      </c>
      <c r="C82" s="26">
        <f t="shared" si="5"/>
        <v>6878198.40936</v>
      </c>
      <c r="D82" s="51" t="s">
        <v>64</v>
      </c>
      <c r="E82" s="39">
        <f t="shared" si="6"/>
        <v>0</v>
      </c>
      <c r="F82" s="39">
        <v>0</v>
      </c>
      <c r="G82" s="41" t="s">
        <v>7</v>
      </c>
      <c r="H82" s="52" t="s">
        <v>68</v>
      </c>
    </row>
    <row r="90" ht="13.5" thickBot="1"/>
    <row r="91" spans="1:7" ht="16.5" thickBot="1">
      <c r="A91" s="61" t="s">
        <v>75</v>
      </c>
      <c r="B91" s="62"/>
      <c r="C91" s="62"/>
      <c r="D91" s="62"/>
      <c r="E91" s="62"/>
      <c r="F91" s="62"/>
      <c r="G91" s="63"/>
    </row>
    <row r="92" spans="1:8" ht="50.25" customHeight="1">
      <c r="A92" s="64" t="s">
        <v>2</v>
      </c>
      <c r="B92" s="66" t="s">
        <v>1</v>
      </c>
      <c r="C92" s="67"/>
      <c r="D92" s="68" t="s">
        <v>3</v>
      </c>
      <c r="E92" s="66" t="s">
        <v>4</v>
      </c>
      <c r="F92" s="67"/>
      <c r="G92" s="70" t="s">
        <v>0</v>
      </c>
      <c r="H92" s="77" t="s">
        <v>65</v>
      </c>
    </row>
    <row r="93" spans="1:8" ht="13.5" thickBot="1">
      <c r="A93" s="74"/>
      <c r="B93" s="18" t="s">
        <v>32</v>
      </c>
      <c r="C93" s="19" t="s">
        <v>33</v>
      </c>
      <c r="D93" s="75"/>
      <c r="E93" s="18" t="s">
        <v>32</v>
      </c>
      <c r="F93" s="19" t="s">
        <v>33</v>
      </c>
      <c r="G93" s="76"/>
      <c r="H93" s="77"/>
    </row>
    <row r="94" spans="1:8" ht="51">
      <c r="A94" s="46" t="s">
        <v>92</v>
      </c>
      <c r="B94" s="47">
        <v>663878.38</v>
      </c>
      <c r="C94" s="25">
        <f>B94*30.126</f>
        <v>20000000.075880002</v>
      </c>
      <c r="D94" s="48" t="s">
        <v>76</v>
      </c>
      <c r="E94" s="47">
        <f>F94/30.126</f>
        <v>0</v>
      </c>
      <c r="F94" s="47">
        <v>0</v>
      </c>
      <c r="G94" s="49" t="s">
        <v>7</v>
      </c>
      <c r="H94" s="52" t="s">
        <v>60</v>
      </c>
    </row>
    <row r="95" spans="1:8" ht="63.75">
      <c r="A95" s="45" t="s">
        <v>93</v>
      </c>
      <c r="B95" s="1">
        <v>87963.89</v>
      </c>
      <c r="C95" s="4">
        <f>B95*30.126</f>
        <v>2650000.15014</v>
      </c>
      <c r="D95" s="35" t="s">
        <v>76</v>
      </c>
      <c r="E95" s="1">
        <f>F95/30.126</f>
        <v>0</v>
      </c>
      <c r="F95" s="1">
        <v>0</v>
      </c>
      <c r="G95" s="37" t="s">
        <v>7</v>
      </c>
      <c r="H95" s="52" t="s">
        <v>77</v>
      </c>
    </row>
    <row r="96" spans="1:8" ht="63.75">
      <c r="A96" s="45" t="s">
        <v>94</v>
      </c>
      <c r="B96" s="1">
        <v>65017.52</v>
      </c>
      <c r="C96" s="4">
        <f>B96*30.126</f>
        <v>1958717.80752</v>
      </c>
      <c r="D96" s="35" t="s">
        <v>61</v>
      </c>
      <c r="E96" s="1">
        <f>F96/30.126</f>
        <v>0</v>
      </c>
      <c r="F96" s="1">
        <v>0</v>
      </c>
      <c r="G96" s="37" t="s">
        <v>7</v>
      </c>
      <c r="H96" s="52" t="s">
        <v>78</v>
      </c>
    </row>
    <row r="97" spans="1:8" ht="64.5" thickBot="1">
      <c r="A97" s="50" t="s">
        <v>94</v>
      </c>
      <c r="B97" s="39">
        <v>228314.36</v>
      </c>
      <c r="C97" s="26">
        <f>B97*30.126</f>
        <v>6878198.40936</v>
      </c>
      <c r="D97" s="51" t="s">
        <v>64</v>
      </c>
      <c r="E97" s="39">
        <f>F97/30.126</f>
        <v>0</v>
      </c>
      <c r="F97" s="39">
        <v>0</v>
      </c>
      <c r="G97" s="41" t="s">
        <v>7</v>
      </c>
      <c r="H97" s="52" t="s">
        <v>79</v>
      </c>
    </row>
    <row r="98" ht="13.5" thickBot="1">
      <c r="A98" s="53"/>
    </row>
    <row r="99" spans="1:7" ht="16.5" thickBot="1">
      <c r="A99" s="61" t="s">
        <v>80</v>
      </c>
      <c r="B99" s="62"/>
      <c r="C99" s="62"/>
      <c r="D99" s="62"/>
      <c r="E99" s="62"/>
      <c r="F99" s="62"/>
      <c r="G99" s="63"/>
    </row>
    <row r="100" spans="1:7" ht="50.25" customHeight="1">
      <c r="A100" s="64" t="s">
        <v>2</v>
      </c>
      <c r="B100" s="66" t="s">
        <v>1</v>
      </c>
      <c r="C100" s="67"/>
      <c r="D100" s="68" t="s">
        <v>3</v>
      </c>
      <c r="E100" s="66" t="s">
        <v>4</v>
      </c>
      <c r="F100" s="67"/>
      <c r="G100" s="70" t="s">
        <v>0</v>
      </c>
    </row>
    <row r="101" spans="1:7" ht="13.5" thickBot="1">
      <c r="A101" s="74"/>
      <c r="B101" s="18" t="s">
        <v>32</v>
      </c>
      <c r="C101" s="19" t="s">
        <v>33</v>
      </c>
      <c r="D101" s="75"/>
      <c r="E101" s="18" t="s">
        <v>32</v>
      </c>
      <c r="F101" s="19" t="s">
        <v>33</v>
      </c>
      <c r="G101" s="76"/>
    </row>
    <row r="102" spans="1:7" ht="51">
      <c r="A102" s="46" t="s">
        <v>87</v>
      </c>
      <c r="B102" s="47">
        <f>C102/30.126</f>
        <v>118004.38159729137</v>
      </c>
      <c r="C102" s="25">
        <v>3555000</v>
      </c>
      <c r="D102" s="48" t="s">
        <v>82</v>
      </c>
      <c r="E102" s="47">
        <f>F102/30.126</f>
        <v>0</v>
      </c>
      <c r="F102" s="47">
        <v>0</v>
      </c>
      <c r="G102" s="49" t="s">
        <v>7</v>
      </c>
    </row>
    <row r="103" spans="1:7" ht="51">
      <c r="A103" s="45" t="s">
        <v>88</v>
      </c>
      <c r="B103" s="1">
        <f>C103/30.126</f>
        <v>65017.51643098984</v>
      </c>
      <c r="C103" s="4">
        <v>1958717.7</v>
      </c>
      <c r="D103" s="35" t="s">
        <v>83</v>
      </c>
      <c r="E103" s="1">
        <f>F103/30.126</f>
        <v>0</v>
      </c>
      <c r="F103" s="1">
        <v>0</v>
      </c>
      <c r="G103" s="37" t="s">
        <v>7</v>
      </c>
    </row>
    <row r="104" spans="1:7" ht="65.25" customHeight="1">
      <c r="A104" s="45" t="s">
        <v>89</v>
      </c>
      <c r="B104" s="1">
        <f>C104/30.126</f>
        <v>282148.3104295293</v>
      </c>
      <c r="C104" s="4">
        <v>8500000</v>
      </c>
      <c r="D104" s="35" t="s">
        <v>84</v>
      </c>
      <c r="E104" s="1">
        <f>F104/30.126</f>
        <v>0</v>
      </c>
      <c r="F104" s="1">
        <v>0</v>
      </c>
      <c r="G104" s="37" t="s">
        <v>7</v>
      </c>
    </row>
    <row r="105" spans="1:7" ht="76.5">
      <c r="A105" s="45" t="s">
        <v>90</v>
      </c>
      <c r="B105" s="1">
        <f>C105/30.126</f>
        <v>36513.3107614685</v>
      </c>
      <c r="C105" s="4">
        <v>1100000</v>
      </c>
      <c r="D105" s="35" t="s">
        <v>85</v>
      </c>
      <c r="E105" s="1">
        <f>F105/30.126</f>
        <v>0</v>
      </c>
      <c r="F105" s="1">
        <v>0</v>
      </c>
      <c r="G105" s="37" t="s">
        <v>7</v>
      </c>
    </row>
    <row r="106" spans="1:7" ht="67.5" customHeight="1" thickBot="1">
      <c r="A106" s="50" t="s">
        <v>91</v>
      </c>
      <c r="B106" s="39">
        <f>C106/30.126</f>
        <v>32828.78576644759</v>
      </c>
      <c r="C106" s="26">
        <v>989000</v>
      </c>
      <c r="D106" s="51" t="s">
        <v>82</v>
      </c>
      <c r="E106" s="39">
        <f>F106/30.126</f>
        <v>0</v>
      </c>
      <c r="F106" s="39">
        <v>0</v>
      </c>
      <c r="G106" s="41" t="s">
        <v>7</v>
      </c>
    </row>
    <row r="107" ht="13.5" thickBot="1"/>
    <row r="108" spans="1:7" ht="16.5" thickBot="1">
      <c r="A108" s="61" t="s">
        <v>86</v>
      </c>
      <c r="B108" s="62"/>
      <c r="C108" s="62"/>
      <c r="D108" s="62"/>
      <c r="E108" s="62"/>
      <c r="F108" s="62"/>
      <c r="G108" s="63"/>
    </row>
    <row r="109" spans="1:7" ht="50.25" customHeight="1">
      <c r="A109" s="64" t="s">
        <v>2</v>
      </c>
      <c r="B109" s="66" t="s">
        <v>1</v>
      </c>
      <c r="C109" s="67"/>
      <c r="D109" s="68" t="s">
        <v>3</v>
      </c>
      <c r="E109" s="66" t="s">
        <v>4</v>
      </c>
      <c r="F109" s="67"/>
      <c r="G109" s="70" t="s">
        <v>0</v>
      </c>
    </row>
    <row r="110" spans="1:7" ht="13.5" thickBot="1">
      <c r="A110" s="65"/>
      <c r="B110" s="16" t="s">
        <v>32</v>
      </c>
      <c r="C110" s="17" t="s">
        <v>33</v>
      </c>
      <c r="D110" s="69"/>
      <c r="E110" s="16" t="s">
        <v>32</v>
      </c>
      <c r="F110" s="17" t="s">
        <v>33</v>
      </c>
      <c r="G110" s="71"/>
    </row>
    <row r="111" spans="1:7" ht="12.75">
      <c r="A111" s="72" t="s">
        <v>95</v>
      </c>
      <c r="B111" s="42">
        <f>C111/30.126</f>
        <v>99846.03664608645</v>
      </c>
      <c r="C111" s="13">
        <v>3007961.7</v>
      </c>
      <c r="D111" s="43" t="s">
        <v>81</v>
      </c>
      <c r="E111" s="42">
        <f>F111/30.126</f>
        <v>0</v>
      </c>
      <c r="F111" s="42">
        <v>0</v>
      </c>
      <c r="G111" s="44" t="s">
        <v>7</v>
      </c>
    </row>
    <row r="112" spans="1:7" ht="12.75">
      <c r="A112" s="73"/>
      <c r="B112" s="1">
        <f>C112/30.126</f>
        <v>77026.4887472615</v>
      </c>
      <c r="C112" s="4">
        <v>2320500</v>
      </c>
      <c r="D112" s="36" t="s">
        <v>97</v>
      </c>
      <c r="E112" s="1">
        <f>F112/30.126</f>
        <v>0</v>
      </c>
      <c r="F112" s="1">
        <v>0</v>
      </c>
      <c r="G112" s="37" t="s">
        <v>7</v>
      </c>
    </row>
    <row r="113" spans="1:7" ht="13.5" thickBot="1">
      <c r="A113" s="50" t="s">
        <v>96</v>
      </c>
      <c r="B113" s="39">
        <f>C113/30.126</f>
        <v>98255.58155745866</v>
      </c>
      <c r="C113" s="26">
        <v>2960047.65</v>
      </c>
      <c r="D113" s="51" t="s">
        <v>81</v>
      </c>
      <c r="E113" s="39">
        <f>F113/30.126</f>
        <v>0</v>
      </c>
      <c r="F113" s="39">
        <v>0</v>
      </c>
      <c r="G113" s="41" t="s">
        <v>7</v>
      </c>
    </row>
    <row r="114" ht="13.5" thickBot="1"/>
    <row r="115" spans="1:7" ht="16.5" thickBot="1">
      <c r="A115" s="61" t="s">
        <v>98</v>
      </c>
      <c r="B115" s="62"/>
      <c r="C115" s="62"/>
      <c r="D115" s="62"/>
      <c r="E115" s="62"/>
      <c r="F115" s="62"/>
      <c r="G115" s="63"/>
    </row>
    <row r="116" spans="1:7" ht="50.25" customHeight="1">
      <c r="A116" s="64" t="s">
        <v>2</v>
      </c>
      <c r="B116" s="66" t="s">
        <v>1</v>
      </c>
      <c r="C116" s="67"/>
      <c r="D116" s="68" t="s">
        <v>3</v>
      </c>
      <c r="E116" s="66" t="s">
        <v>4</v>
      </c>
      <c r="F116" s="67"/>
      <c r="G116" s="70" t="s">
        <v>0</v>
      </c>
    </row>
    <row r="117" spans="1:7" ht="13.5" thickBot="1">
      <c r="A117" s="65"/>
      <c r="B117" s="16" t="s">
        <v>32</v>
      </c>
      <c r="C117" s="17" t="s">
        <v>33</v>
      </c>
      <c r="D117" s="69"/>
      <c r="E117" s="16" t="s">
        <v>32</v>
      </c>
      <c r="F117" s="17" t="s">
        <v>33</v>
      </c>
      <c r="G117" s="71"/>
    </row>
    <row r="118" spans="1:7" ht="12.75">
      <c r="A118" s="89" t="s">
        <v>99</v>
      </c>
      <c r="B118" s="47">
        <f>C118/30.126</f>
        <v>326011.0203810662</v>
      </c>
      <c r="C118" s="25">
        <v>9821408</v>
      </c>
      <c r="D118" s="55" t="s">
        <v>81</v>
      </c>
      <c r="E118" s="47">
        <f>F118/30.126</f>
        <v>0</v>
      </c>
      <c r="F118" s="47">
        <v>0</v>
      </c>
      <c r="G118" s="49" t="s">
        <v>7</v>
      </c>
    </row>
    <row r="119" spans="1:7" ht="25.5">
      <c r="A119" s="73"/>
      <c r="B119" s="1">
        <f>C119/30.126</f>
        <v>267943.45415919804</v>
      </c>
      <c r="C119" s="4">
        <v>8072064.5</v>
      </c>
      <c r="D119" s="54" t="s">
        <v>101</v>
      </c>
      <c r="E119" s="1">
        <f>F119/30.126</f>
        <v>0</v>
      </c>
      <c r="F119" s="1">
        <v>0</v>
      </c>
      <c r="G119" s="37" t="s">
        <v>7</v>
      </c>
    </row>
    <row r="120" spans="1:7" ht="26.25" thickBot="1">
      <c r="A120" s="56" t="s">
        <v>100</v>
      </c>
      <c r="B120" s="39">
        <f>C120/30.126</f>
        <v>32530.040496581027</v>
      </c>
      <c r="C120" s="26">
        <v>980000</v>
      </c>
      <c r="D120" s="57" t="s">
        <v>102</v>
      </c>
      <c r="E120" s="39">
        <f>F120/30.126</f>
        <v>0</v>
      </c>
      <c r="F120" s="39">
        <v>0</v>
      </c>
      <c r="G120" s="41" t="s">
        <v>7</v>
      </c>
    </row>
    <row r="121" ht="13.5" thickBot="1"/>
    <row r="122" spans="1:7" ht="16.5" thickBot="1">
      <c r="A122" s="61" t="s">
        <v>103</v>
      </c>
      <c r="B122" s="62"/>
      <c r="C122" s="62"/>
      <c r="D122" s="62"/>
      <c r="E122" s="62"/>
      <c r="F122" s="62"/>
      <c r="G122" s="63"/>
    </row>
    <row r="123" spans="1:7" ht="12.75">
      <c r="A123" s="64" t="s">
        <v>2</v>
      </c>
      <c r="B123" s="66" t="s">
        <v>1</v>
      </c>
      <c r="C123" s="67"/>
      <c r="D123" s="68" t="s">
        <v>3</v>
      </c>
      <c r="E123" s="66" t="s">
        <v>4</v>
      </c>
      <c r="F123" s="67"/>
      <c r="G123" s="70" t="s">
        <v>0</v>
      </c>
    </row>
    <row r="124" spans="1:7" ht="13.5" thickBot="1">
      <c r="A124" s="65"/>
      <c r="B124" s="16" t="s">
        <v>32</v>
      </c>
      <c r="C124" s="17" t="s">
        <v>33</v>
      </c>
      <c r="D124" s="69"/>
      <c r="E124" s="16" t="s">
        <v>32</v>
      </c>
      <c r="F124" s="17" t="s">
        <v>33</v>
      </c>
      <c r="G124" s="71"/>
    </row>
    <row r="125" spans="1:7" ht="38.25">
      <c r="A125" s="58" t="s">
        <v>104</v>
      </c>
      <c r="B125" s="42">
        <f aca="true" t="shared" si="7" ref="B125:B130">C125/30.126</f>
        <v>34469.22923720374</v>
      </c>
      <c r="C125" s="13">
        <v>1038420</v>
      </c>
      <c r="D125" s="59" t="s">
        <v>110</v>
      </c>
      <c r="E125" s="42">
        <f aca="true" t="shared" si="8" ref="E125:E130">F125/30.126</f>
        <v>0</v>
      </c>
      <c r="F125" s="42">
        <v>0</v>
      </c>
      <c r="G125" s="44" t="s">
        <v>7</v>
      </c>
    </row>
    <row r="126" spans="1:7" ht="12.75" customHeight="1">
      <c r="A126" s="45" t="s">
        <v>105</v>
      </c>
      <c r="B126" s="1">
        <f t="shared" si="7"/>
        <v>21290.911505012282</v>
      </c>
      <c r="C126" s="4">
        <v>641410</v>
      </c>
      <c r="D126" s="35" t="s">
        <v>111</v>
      </c>
      <c r="E126" s="1">
        <f t="shared" si="8"/>
        <v>0</v>
      </c>
      <c r="F126" s="1">
        <v>0</v>
      </c>
      <c r="G126" s="37" t="s">
        <v>7</v>
      </c>
    </row>
    <row r="127" spans="1:7" ht="38.25">
      <c r="A127" s="45" t="s">
        <v>106</v>
      </c>
      <c r="B127" s="1">
        <f t="shared" si="7"/>
        <v>6638.783774812454</v>
      </c>
      <c r="C127" s="4">
        <v>200000</v>
      </c>
      <c r="D127" s="35" t="s">
        <v>6</v>
      </c>
      <c r="E127" s="1">
        <f t="shared" si="8"/>
        <v>0</v>
      </c>
      <c r="F127" s="1">
        <v>0</v>
      </c>
      <c r="G127" s="37" t="s">
        <v>7</v>
      </c>
    </row>
    <row r="128" spans="1:7" ht="51">
      <c r="A128" s="45" t="s">
        <v>107</v>
      </c>
      <c r="B128" s="1">
        <f t="shared" si="7"/>
        <v>21626.17008564031</v>
      </c>
      <c r="C128" s="4">
        <v>651510</v>
      </c>
      <c r="D128" s="60" t="s">
        <v>110</v>
      </c>
      <c r="E128" s="1">
        <f t="shared" si="8"/>
        <v>0</v>
      </c>
      <c r="F128" s="1">
        <v>0</v>
      </c>
      <c r="G128" s="37" t="s">
        <v>7</v>
      </c>
    </row>
    <row r="129" spans="1:7" ht="12.75" customHeight="1">
      <c r="A129" s="45" t="s">
        <v>108</v>
      </c>
      <c r="B129" s="1">
        <f t="shared" si="7"/>
        <v>592491.6982008895</v>
      </c>
      <c r="C129" s="4">
        <v>17849404.9</v>
      </c>
      <c r="D129" s="35" t="s">
        <v>112</v>
      </c>
      <c r="E129" s="1">
        <f t="shared" si="8"/>
        <v>0</v>
      </c>
      <c r="F129" s="1">
        <v>0</v>
      </c>
      <c r="G129" s="37" t="s">
        <v>7</v>
      </c>
    </row>
    <row r="130" spans="1:7" ht="51.75" thickBot="1">
      <c r="A130" s="50" t="s">
        <v>109</v>
      </c>
      <c r="B130" s="39">
        <f t="shared" si="7"/>
        <v>1520759.6428334329</v>
      </c>
      <c r="C130" s="26">
        <v>45814405</v>
      </c>
      <c r="D130" s="51" t="s">
        <v>113</v>
      </c>
      <c r="E130" s="39">
        <f t="shared" si="8"/>
        <v>0</v>
      </c>
      <c r="F130" s="39">
        <v>0</v>
      </c>
      <c r="G130" s="41" t="s">
        <v>7</v>
      </c>
    </row>
  </sheetData>
  <mergeCells count="75">
    <mergeCell ref="A118:A119"/>
    <mergeCell ref="A115:G115"/>
    <mergeCell ref="A116:A117"/>
    <mergeCell ref="B116:C116"/>
    <mergeCell ref="D116:D117"/>
    <mergeCell ref="E116:F116"/>
    <mergeCell ref="G116:G117"/>
    <mergeCell ref="A1:G1"/>
    <mergeCell ref="A2:A3"/>
    <mergeCell ref="D2:D3"/>
    <mergeCell ref="G2:G3"/>
    <mergeCell ref="B2:C2"/>
    <mergeCell ref="E2:F2"/>
    <mergeCell ref="A7:A8"/>
    <mergeCell ref="A15:A16"/>
    <mergeCell ref="A22:A23"/>
    <mergeCell ref="A35:G35"/>
    <mergeCell ref="A28:G28"/>
    <mergeCell ref="A29:A30"/>
    <mergeCell ref="B29:C29"/>
    <mergeCell ref="D29:D30"/>
    <mergeCell ref="E29:F29"/>
    <mergeCell ref="G29:G30"/>
    <mergeCell ref="A43:A44"/>
    <mergeCell ref="A45:A46"/>
    <mergeCell ref="H39:H40"/>
    <mergeCell ref="A36:G36"/>
    <mergeCell ref="A38:G38"/>
    <mergeCell ref="A39:A40"/>
    <mergeCell ref="B39:C39"/>
    <mergeCell ref="D39:D40"/>
    <mergeCell ref="E39:F39"/>
    <mergeCell ref="G39:G40"/>
    <mergeCell ref="H62:H63"/>
    <mergeCell ref="A73:G73"/>
    <mergeCell ref="A61:G61"/>
    <mergeCell ref="A62:A63"/>
    <mergeCell ref="B62:C62"/>
    <mergeCell ref="D62:D63"/>
    <mergeCell ref="E62:F62"/>
    <mergeCell ref="G62:G63"/>
    <mergeCell ref="B74:C74"/>
    <mergeCell ref="D74:D75"/>
    <mergeCell ref="E74:F74"/>
    <mergeCell ref="A66:A67"/>
    <mergeCell ref="A68:A69"/>
    <mergeCell ref="G74:G75"/>
    <mergeCell ref="H74:H75"/>
    <mergeCell ref="A91:G91"/>
    <mergeCell ref="A92:A93"/>
    <mergeCell ref="B92:C92"/>
    <mergeCell ref="D92:D93"/>
    <mergeCell ref="E92:F92"/>
    <mergeCell ref="G92:G93"/>
    <mergeCell ref="H92:H93"/>
    <mergeCell ref="A74:A75"/>
    <mergeCell ref="A99:G99"/>
    <mergeCell ref="A100:A101"/>
    <mergeCell ref="B100:C100"/>
    <mergeCell ref="D100:D101"/>
    <mergeCell ref="E100:F100"/>
    <mergeCell ref="G100:G101"/>
    <mergeCell ref="A111:A112"/>
    <mergeCell ref="A108:G108"/>
    <mergeCell ref="A109:A110"/>
    <mergeCell ref="B109:C109"/>
    <mergeCell ref="D109:D110"/>
    <mergeCell ref="E109:F109"/>
    <mergeCell ref="G109:G110"/>
    <mergeCell ref="A122:G122"/>
    <mergeCell ref="A123:A124"/>
    <mergeCell ref="B123:C123"/>
    <mergeCell ref="D123:D124"/>
    <mergeCell ref="E123:F123"/>
    <mergeCell ref="G123:G124"/>
  </mergeCells>
  <printOptions/>
  <pageMargins left="0.57" right="0.6" top="0.68" bottom="0.5" header="0.5" footer="0.5"/>
  <pageSetup horizontalDpi="600" verticalDpi="600" orientation="landscape" paperSize="9" scale="70" r:id="rId1"/>
  <headerFooter alignWithMargins="0">
    <oddHeader>&amp;LPríloha č. 6: Overovanie verejného obstarávania na finančné prostriedky z technickej pomoci operačných programov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lukac</dc:creator>
  <cp:keywords/>
  <dc:description/>
  <cp:lastModifiedBy>lukac</cp:lastModifiedBy>
  <cp:lastPrinted>2009-01-26T09:10:09Z</cp:lastPrinted>
  <dcterms:created xsi:type="dcterms:W3CDTF">2008-12-23T08:32:05Z</dcterms:created>
  <dcterms:modified xsi:type="dcterms:W3CDTF">2009-03-03T16:25:34Z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17902989</vt:i4>
  </property>
  <property fmtid="{D5CDD505-2E9C-101B-9397-08002B2CF9AE}" pid="4" name="_EmailSubje">
    <vt:lpwstr>Správa o implementácii a čerpaní štrukturálnych fondov a Kohézneho fondu -rez.č.-MVRR-2009-11295/13907-18 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