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05" windowWidth="11295" windowHeight="6330" tabRatio="1000" firstSheet="1" activeTab="4"/>
  </bookViews>
  <sheets>
    <sheet name="Košielka v Sk" sheetId="1" r:id="rId1"/>
    <sheet name="Košielka v tis.Sk" sheetId="2" r:id="rId2"/>
    <sheet name="Tvorba v tis. Sk" sheetId="3" r:id="rId3"/>
    <sheet name="Použitie I v tis. Sk" sheetId="4" r:id="rId4"/>
    <sheet name="Použitie II. v tis. Sk" sheetId="5" r:id="rId5"/>
  </sheets>
  <definedNames>
    <definedName name="AS2DocOpenMode" hidden="1">"AS2DocumentEdit"</definedName>
    <definedName name="TextRefCopy1">'Tvorba v tis. Sk'!$C$10</definedName>
    <definedName name="TextRefCopy2">'Použitie I v tis. Sk'!$C$20</definedName>
    <definedName name="TextRefCopyRangeCount" hidden="1">2</definedName>
  </definedNames>
  <calcPr fullCalcOnLoad="1"/>
</workbook>
</file>

<file path=xl/sharedStrings.xml><?xml version="1.0" encoding="utf-8"?>
<sst xmlns="http://schemas.openxmlformats.org/spreadsheetml/2006/main" count="285" uniqueCount="157">
  <si>
    <t>Úč FNM SR 1-01</t>
  </si>
  <si>
    <t>F</t>
  </si>
  <si>
    <t>o</t>
  </si>
  <si>
    <t>n</t>
  </si>
  <si>
    <t>d</t>
  </si>
  <si>
    <t>á</t>
  </si>
  <si>
    <t>r</t>
  </si>
  <si>
    <t>é</t>
  </si>
  <si>
    <t>h</t>
  </si>
  <si>
    <t>a</t>
  </si>
  <si>
    <t>j</t>
  </si>
  <si>
    <t>e</t>
  </si>
  <si>
    <t>t</t>
  </si>
  <si>
    <t>k</t>
  </si>
  <si>
    <t>u</t>
  </si>
  <si>
    <t>R</t>
  </si>
  <si>
    <t>D</t>
  </si>
  <si>
    <t>i</t>
  </si>
  <si>
    <t>ň</t>
  </si>
  <si>
    <t>v</t>
  </si>
  <si>
    <t>PSČ</t>
  </si>
  <si>
    <t>B</t>
  </si>
  <si>
    <t>s</t>
  </si>
  <si>
    <t>l</t>
  </si>
  <si>
    <t>Číslo telefónu</t>
  </si>
  <si>
    <t>Fedičová Viera</t>
  </si>
  <si>
    <t>Ria-dok</t>
  </si>
  <si>
    <t>Položky</t>
  </si>
  <si>
    <t>01</t>
  </si>
  <si>
    <t>02</t>
  </si>
  <si>
    <t>03</t>
  </si>
  <si>
    <t>04</t>
  </si>
  <si>
    <t>05</t>
  </si>
  <si>
    <t>z toho: dividendy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</si>
  <si>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</si>
  <si>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</si>
  <si>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</si>
  <si>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</si>
  <si>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</si>
  <si>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</si>
  <si>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</si>
  <si>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</si>
  <si>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</si>
  <si>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</si>
  <si>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Ria- dok</t>
  </si>
  <si>
    <t>Platené úroky a poplatky bankám a k úverom</t>
  </si>
  <si>
    <t>Ing. Végh Daniel</t>
  </si>
  <si>
    <t>mesiac</t>
  </si>
  <si>
    <t>rok</t>
  </si>
  <si>
    <t>za obdobie od</t>
  </si>
  <si>
    <t xml:space="preserve">do </t>
  </si>
  <si>
    <t xml:space="preserve"> </t>
  </si>
  <si>
    <t>Účtovná závierka</t>
  </si>
  <si>
    <t>*)</t>
  </si>
  <si>
    <t>X</t>
  </si>
  <si>
    <t>riadna</t>
  </si>
  <si>
    <t>zostavená</t>
  </si>
  <si>
    <t>mimoriadna</t>
  </si>
  <si>
    <t>schválená</t>
  </si>
  <si>
    <t>priebežná</t>
  </si>
  <si>
    <t>IČO</t>
  </si>
  <si>
    <t xml:space="preserve">vyznačuje sa krížikom </t>
  </si>
  <si>
    <r>
      <t xml:space="preserve">Obchodné meno </t>
    </r>
    <r>
      <rPr>
        <sz val="9"/>
        <rFont val="Times New Roman CE"/>
        <family val="1"/>
      </rPr>
      <t>(názov) účtovnej jednotky</t>
    </r>
  </si>
  <si>
    <t>m</t>
  </si>
  <si>
    <t>S</t>
  </si>
  <si>
    <r>
      <t xml:space="preserve">Právna forma </t>
    </r>
    <r>
      <rPr>
        <sz val="10"/>
        <rFont val="Times New Roman CE"/>
        <family val="1"/>
      </rPr>
      <t>účtovnej jednotky</t>
    </r>
  </si>
  <si>
    <r>
      <t xml:space="preserve">Sídlo </t>
    </r>
    <r>
      <rPr>
        <sz val="9"/>
        <rFont val="Times New Roman CE"/>
        <family val="1"/>
      </rPr>
      <t>účtovnej jednotky, ulica a číslo</t>
    </r>
  </si>
  <si>
    <t>Názov obce</t>
  </si>
  <si>
    <t>Smerové číslo</t>
  </si>
  <si>
    <t>Číslo faxu</t>
  </si>
  <si>
    <t>e-mail</t>
  </si>
  <si>
    <t>Zostavená dňa</t>
  </si>
  <si>
    <t xml:space="preserve">Podpisový záznam člena </t>
  </si>
  <si>
    <t>Podpisový záznam osoby</t>
  </si>
  <si>
    <t xml:space="preserve">štatutárneho orgánu účtovnej </t>
  </si>
  <si>
    <t>zodpovednej za zostavenie</t>
  </si>
  <si>
    <t>zodpovednej za vedenie</t>
  </si>
  <si>
    <t>jednotky:</t>
  </si>
  <si>
    <t>účtovnej závierky</t>
  </si>
  <si>
    <t>účtovníctva</t>
  </si>
  <si>
    <t>Schválená dňa</t>
  </si>
  <si>
    <t>Ing. Répássyová Jarmila</t>
  </si>
  <si>
    <t>MF SR 2003</t>
  </si>
  <si>
    <t>Príloha č.2 k opatreniu č. 14880/2003-92</t>
  </si>
  <si>
    <t xml:space="preserve">Výkaz o tvorbe a použití </t>
  </si>
  <si>
    <t>majetku Fondu národného majetku Slovenskej</t>
  </si>
  <si>
    <t xml:space="preserve"> republiky</t>
  </si>
  <si>
    <t>Začiatočný stav fondu privatizácie</t>
  </si>
  <si>
    <t xml:space="preserve">Privatizovaný majetok, ktorý prešiel na fond </t>
  </si>
  <si>
    <t xml:space="preserve">Zisk z účasti fondu na podnikaní obchodných spoločností </t>
  </si>
  <si>
    <t>Výnos z predaja akcií akciových spoločností a podielov</t>
  </si>
  <si>
    <t>Akcie a podiely, ktoré neboli predmetom rozhodnutia o privatizácii a ktoré fond nadobudol ako akcionár alebo spoločník</t>
  </si>
  <si>
    <t>Majetok, ktorý prešiel na fond v dôsledku odstúpenia od zmluvy o privatizácii majetku</t>
  </si>
  <si>
    <t>Výnosy z predaja majetku</t>
  </si>
  <si>
    <t xml:space="preserve">Vklad do obchodnej spoločnosti </t>
  </si>
  <si>
    <t xml:space="preserve">Predaj majetku podniku alebo jeho časti </t>
  </si>
  <si>
    <t xml:space="preserve">Predaj majetkovej účasti na podnikaní obchodnej spoločnosti inej právnickej osobe </t>
  </si>
  <si>
    <t xml:space="preserve">Prevod privatizovaného majetku na obce </t>
  </si>
  <si>
    <t xml:space="preserve">Prevod majetku na Slovenský pozemkový fond </t>
  </si>
  <si>
    <t xml:space="preserve">Prevod majetku oprávnenej osobe </t>
  </si>
  <si>
    <t xml:space="preserve">Prevod na Reštitučný investičný fond </t>
  </si>
  <si>
    <t>Úhrada nákladov vynaložených nadobúdateľom na vysporiadanie ekologických záväzkov vzniknutých pred privatizáciou (3a,3)</t>
  </si>
  <si>
    <t>Použitie v súlade s rozhodnutím vlády ( s ú č e t   r. 31 až 41)</t>
  </si>
  <si>
    <t xml:space="preserve">Plnenie záväzkov podnikov určených na privatizáciu </t>
  </si>
  <si>
    <t xml:space="preserve">Posilnenie zdrojov bánk a sporiteľní určených na posk. úverov </t>
  </si>
  <si>
    <t>Splnenie záruk za úvery obchodných spoločností, v ktorých má fond aspoň 34 %  majetkovú účasť</t>
  </si>
  <si>
    <t xml:space="preserve">Podpora rozvojových programov Slovenskej republiky </t>
  </si>
  <si>
    <t xml:space="preserve">Plnenie štátnych záruk za bankové úvery </t>
  </si>
  <si>
    <t xml:space="preserve">Financovanie splácania štátneho dlhu v priebehu rozpočtového roka </t>
  </si>
  <si>
    <t xml:space="preserve">Doplnenie zdrojov v systéme financovania zdravotníctva                                                                                                                                                                                                   </t>
  </si>
  <si>
    <t>Úhrada častí záväzkov Štátneho fondu cestného hospodárstva Slovenskej republiky</t>
  </si>
  <si>
    <t>Vysporiadanie cenových rozdielov k cenám tepla a vody</t>
  </si>
  <si>
    <t>Finančné kompenzácie nákladov obcí na plynárenské zariadenia, ktoré boli bez náhrady prevedené do vlastníctva štátu</t>
  </si>
  <si>
    <t>Zvýšenie základného  imania obchodných spoločností</t>
  </si>
  <si>
    <t>Finančná náhrada subjektom, voči ktorým mal privatizovaný podnik zodpovednosť za vady, pričom táto zodpovednosť neprešla na nadobúdateľa</t>
  </si>
  <si>
    <t>Úhrada nákladov spojených s podporou privatizácie</t>
  </si>
  <si>
    <t>Nákup majetku a majetkových účastí, na ktoré má fond predkup.právo</t>
  </si>
  <si>
    <t>Na úhradu na ťarchu osobitného účtu ministerstva hospodárstva</t>
  </si>
  <si>
    <t>Na prevod prostriedkov do majetku obcí v rozsahu 25% podielu na úhrnnom čistom výnose z predaja prevádzkových jednotiek</t>
  </si>
  <si>
    <t>Na úhradu neuspokojenej časti pohľadávok štátu z hľadiska životného prostredia voči úpadcovi</t>
  </si>
  <si>
    <t>Na úhradu nákladov spojených s emisiou, splatením dlhopisov fondu a ich výnosov</t>
  </si>
  <si>
    <t>Na úhradu nákladov vzniknutých v dôsledku odstúpenia od zmluvy alebo na uzatváranie zmlúv o nájme takto získaného majetku</t>
  </si>
  <si>
    <t>Na nakladanie s majetkovými účasťami fondu nadobudnutými fondom</t>
  </si>
  <si>
    <t>Na ďalšie účely, ak tak ustanoví osobitný zákon</t>
  </si>
  <si>
    <t>Odpustenie časti kúpnej ceny a započítanie investícií</t>
  </si>
  <si>
    <t>Nároky z ručenia</t>
  </si>
  <si>
    <t>Ostatné použitie majetku fondu</t>
  </si>
  <si>
    <t>Rozdiel medzi tvorbou a použitím fondu (r. 01+ r. 02 - r. 17)</t>
  </si>
  <si>
    <t>Iné výnosy z predaja akcií, podielov a majetku (úroky, úroky z omeškania, kurzové rozdiely)</t>
  </si>
  <si>
    <t>Výnos z prenájmu majetku fondu</t>
  </si>
  <si>
    <t>Výnos z rozdielu medzi súpisom majetku a fyzickou inventúrou pri odstúpení fondu od zmluvy o privatizácii majetku</t>
  </si>
  <si>
    <t>Výnos z prijatých úrokov na účtoch fondu v bankách</t>
  </si>
  <si>
    <t>Tržby z predaja a likvidácie majetku zo správnej činnosti fondu</t>
  </si>
  <si>
    <t>Finančné prostriedky, ktoré sú podľa osobitných predpisov príjmom osobitného účtu ministerstva hospodárstva</t>
  </si>
  <si>
    <t>Ostatné položky</t>
  </si>
  <si>
    <t xml:space="preserve">Založenie akciovej spoločnosti alebo inej obchodnej spoločnosti </t>
  </si>
  <si>
    <t>Prevod priv. maj. na účely zdravotného, nemocenského  poistenia                                                                                 a dôchodkového zabezpečenia a na účely aktívnej politiky zamestnanosti</t>
  </si>
  <si>
    <t xml:space="preserve">Posilnenie štátnych finančných aktív </t>
  </si>
  <si>
    <t>Bežné účtovné obdobie                         1</t>
  </si>
  <si>
    <t>Bezprostredne predchádzajúce účtovné obdobie                     2</t>
  </si>
  <si>
    <t>Bezprostredne predchádzajúce účtovné obdobie                           2</t>
  </si>
  <si>
    <t>Náklady spojené so správnou činnosťou fondu v rozsahu určenom rozpočtom</t>
  </si>
  <si>
    <t>Na uspokojovanie nárokov oprávnených osôb podľa osob.predp. a úhradu nákladov reštitučných a privatizačných súdnych sporov</t>
  </si>
  <si>
    <t>Použitie v súlade s rozhodnutím o privatizácii (súčet r. 20 až r. 29)</t>
  </si>
  <si>
    <t>Tvorba celkom (r. 03 až r.16)</t>
  </si>
  <si>
    <t>Strata zo zrušenia spoločnosti založenej fondom, odpísanie pohľadávok na základe súdneho rozhodnutia</t>
  </si>
  <si>
    <t>Použitie majetku fondu (r.19+r.30+r.42 až r. 54)</t>
  </si>
  <si>
    <t>Použitie majetku fondu celkom (r. 18 + r.55 až r.59)</t>
  </si>
  <si>
    <t>Kontrolné číslo (súčet r. 17 až r. 60)</t>
  </si>
  <si>
    <t>Kontrolné číslo (súčet r. 01-16)</t>
  </si>
  <si>
    <t>k 31.12. 2005 (v Sk)</t>
  </si>
  <si>
    <t xml:space="preserve">Predbežný Výkaz o tvorbe a použití </t>
  </si>
  <si>
    <t>I</t>
  </si>
  <si>
    <t>p</t>
  </si>
  <si>
    <t>c</t>
  </si>
  <si>
    <t>b</t>
  </si>
  <si>
    <t>k 31.12. 2008 (v tisícoch Sk)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</si>
</sst>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E+00"/>
    <numFmt numFmtId="16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4" fillId="0" borderId="5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0" fillId="0" borderId="6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7" fillId="0" borderId="7" xfId="0" applyFont="1" applyBorder="1" applyAlignment="1" quotePrefix="1">
      <alignment/>
    </xf>
    <xf numFmtId="3" fontId="3" fillId="0" borderId="1" xfId="0" applyNumberFormat="1" applyFont="1" applyBorder="1" applyAlignment="1" quotePrefix="1">
      <alignment vertical="center"/>
    </xf>
    <xf numFmtId="3" fontId="0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showGridLines="0" workbookViewId="0" topLeftCell="A1">
      <selection activeCell="U10" sqref="U10"/>
    </sheetView>
  </sheetViews>
  <sheetFormatPr defaultColWidth="9.00390625" defaultRowHeight="12.75"/>
  <cols>
    <col min="1" max="14" width="2.375" style="10" customWidth="1"/>
    <col min="15" max="15" width="2.625" style="10" customWidth="1"/>
    <col min="16" max="28" width="2.375" style="10" customWidth="1"/>
    <col min="29" max="29" width="2.875" style="10" customWidth="1"/>
    <col min="30" max="30" width="3.00390625" style="10" customWidth="1"/>
    <col min="31" max="31" width="2.25390625" style="10" customWidth="1"/>
    <col min="32" max="35" width="2.375" style="10" customWidth="1"/>
    <col min="36" max="36" width="0.12890625" style="10" customWidth="1"/>
    <col min="37" max="37" width="2.125" style="10" customWidth="1"/>
    <col min="38" max="38" width="3.00390625" style="10" customWidth="1"/>
    <col min="39" max="16384" width="9.125" style="10" customWidth="1"/>
  </cols>
  <sheetData>
    <row r="1" ht="18" customHeight="1">
      <c r="W1" s="10" t="s">
        <v>83</v>
      </c>
    </row>
    <row r="2" spans="27:36" ht="5.25" customHeight="1"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2.75">
      <c r="A3" s="14"/>
      <c r="T3" s="15"/>
      <c r="W3" s="38" t="s">
        <v>0</v>
      </c>
      <c r="X3" s="39"/>
      <c r="Y3" s="39"/>
      <c r="Z3" s="40"/>
      <c r="AA3" s="39"/>
      <c r="AB3" s="39"/>
      <c r="AC3" s="41"/>
      <c r="AD3" s="41"/>
      <c r="AE3" s="41"/>
      <c r="AF3" s="41"/>
      <c r="AG3" s="41"/>
      <c r="AH3" s="42"/>
      <c r="AI3" s="16"/>
      <c r="AJ3" s="16"/>
    </row>
    <row r="4" spans="1:36" ht="4.5" customHeight="1">
      <c r="A4" s="14"/>
      <c r="Z4" s="15"/>
      <c r="AA4" s="24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2.75">
      <c r="A5" s="1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7" spans="2:37" ht="15.75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</row>
    <row r="9" spans="1:36" ht="18.75">
      <c r="A9" s="17" t="s">
        <v>151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8.75">
      <c r="A10" s="17" t="s">
        <v>85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8.75">
      <c r="A11" s="17" t="s">
        <v>86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8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5.75">
      <c r="A13" s="19" t="s">
        <v>150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5.7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9:32" ht="12.75">
      <c r="S15" s="10" t="s">
        <v>47</v>
      </c>
      <c r="V15" s="10" t="s">
        <v>48</v>
      </c>
      <c r="AC15" s="10" t="s">
        <v>47</v>
      </c>
      <c r="AF15" s="10" t="s">
        <v>48</v>
      </c>
    </row>
    <row r="16" spans="1:37" ht="12.75">
      <c r="A16" s="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 t="s">
        <v>49</v>
      </c>
      <c r="O16" s="20"/>
      <c r="P16" s="20"/>
      <c r="Q16" s="20"/>
      <c r="R16" s="20"/>
      <c r="S16" s="21">
        <v>0</v>
      </c>
      <c r="T16" s="21">
        <v>1</v>
      </c>
      <c r="U16" s="22"/>
      <c r="V16" s="21">
        <v>2</v>
      </c>
      <c r="W16" s="21">
        <v>0</v>
      </c>
      <c r="X16" s="21">
        <v>0</v>
      </c>
      <c r="Y16" s="21">
        <v>5</v>
      </c>
      <c r="Z16" s="22"/>
      <c r="AA16" s="23" t="s">
        <v>50</v>
      </c>
      <c r="AB16" s="23"/>
      <c r="AC16" s="21">
        <v>1</v>
      </c>
      <c r="AD16" s="21">
        <v>2</v>
      </c>
      <c r="AE16" s="22"/>
      <c r="AF16" s="21">
        <v>2</v>
      </c>
      <c r="AG16" s="21">
        <v>0</v>
      </c>
      <c r="AH16" s="21">
        <v>0</v>
      </c>
      <c r="AI16" s="21">
        <v>5</v>
      </c>
      <c r="AJ16" s="22"/>
      <c r="AK16" s="24"/>
    </row>
    <row r="17" ht="12.75">
      <c r="Q17" s="10" t="s">
        <v>51</v>
      </c>
    </row>
    <row r="20" spans="2:36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 t="s">
        <v>52</v>
      </c>
      <c r="W20" s="23"/>
      <c r="X20" s="23"/>
      <c r="Y20" s="23"/>
      <c r="Z20" s="23"/>
      <c r="AA20" s="23"/>
      <c r="AB20" s="23" t="s">
        <v>52</v>
      </c>
      <c r="AC20" s="23"/>
      <c r="AD20" s="23"/>
      <c r="AE20" s="23"/>
      <c r="AJ20" s="23"/>
    </row>
    <row r="21" spans="2:36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53</v>
      </c>
      <c r="W21" s="23"/>
      <c r="X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2:36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1"/>
      <c r="W22" s="23"/>
      <c r="X22" s="23" t="s">
        <v>55</v>
      </c>
      <c r="Y22" s="23"/>
      <c r="AB22" s="21"/>
      <c r="AC22" s="23"/>
      <c r="AD22" s="23" t="s">
        <v>56</v>
      </c>
      <c r="AE22" s="23"/>
      <c r="AI22" s="23"/>
      <c r="AJ22" s="23"/>
    </row>
    <row r="23" spans="2:36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1"/>
      <c r="W23" s="23"/>
      <c r="X23" s="23" t="s">
        <v>57</v>
      </c>
      <c r="Y23" s="23"/>
      <c r="AB23" s="21"/>
      <c r="AC23" s="23"/>
      <c r="AD23" s="23" t="s">
        <v>58</v>
      </c>
      <c r="AE23" s="23"/>
      <c r="AI23" s="23"/>
      <c r="AJ23" s="23"/>
    </row>
    <row r="24" spans="2:36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1"/>
      <c r="W24" s="22"/>
      <c r="X24" s="23" t="s">
        <v>59</v>
      </c>
      <c r="Y24" s="23"/>
      <c r="AB24" s="22"/>
      <c r="AC24" s="22"/>
      <c r="AD24" s="23"/>
      <c r="AE24" s="23"/>
      <c r="AI24" s="23"/>
      <c r="AJ24" s="23"/>
    </row>
    <row r="25" spans="1:36" ht="12.75">
      <c r="A25" s="25" t="s">
        <v>60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2"/>
      <c r="AA25" s="22"/>
      <c r="AB25" s="23"/>
      <c r="AC25" s="23"/>
      <c r="AD25" s="23"/>
      <c r="AE25" s="23"/>
      <c r="AF25" s="22"/>
      <c r="AG25" s="22"/>
      <c r="AH25" s="23"/>
      <c r="AI25" s="23"/>
      <c r="AJ25" s="23"/>
    </row>
    <row r="26" spans="1:36" ht="12.75">
      <c r="A26" s="26">
        <v>1</v>
      </c>
      <c r="B26" s="21">
        <v>7</v>
      </c>
      <c r="C26" s="21">
        <v>3</v>
      </c>
      <c r="D26" s="21">
        <v>3</v>
      </c>
      <c r="E26" s="21">
        <v>3</v>
      </c>
      <c r="F26" s="21">
        <v>7</v>
      </c>
      <c r="G26" s="21">
        <v>6</v>
      </c>
      <c r="H26" s="21">
        <v>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2:36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 t="s">
        <v>53</v>
      </c>
      <c r="Y27" s="23" t="s">
        <v>61</v>
      </c>
      <c r="Z27" s="23"/>
      <c r="AA27" s="23"/>
      <c r="AB27" s="23"/>
      <c r="AC27" s="23"/>
      <c r="AD27" s="23"/>
      <c r="AE27" s="23"/>
      <c r="AF27" s="27" t="s">
        <v>54</v>
      </c>
      <c r="AG27" s="23"/>
      <c r="AH27" s="23"/>
      <c r="AI27" s="23"/>
      <c r="AJ27" s="23"/>
    </row>
    <row r="28" spans="1:36" ht="12.75">
      <c r="A28" s="25" t="s">
        <v>62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.75">
      <c r="A29" s="26" t="s">
        <v>1</v>
      </c>
      <c r="B29" s="21" t="s">
        <v>2</v>
      </c>
      <c r="C29" s="21" t="s">
        <v>3</v>
      </c>
      <c r="D29" s="21" t="s">
        <v>4</v>
      </c>
      <c r="E29" s="21"/>
      <c r="F29" s="21" t="s">
        <v>3</v>
      </c>
      <c r="G29" s="21" t="s">
        <v>5</v>
      </c>
      <c r="H29" s="21" t="s">
        <v>6</v>
      </c>
      <c r="I29" s="21" t="s">
        <v>2</v>
      </c>
      <c r="J29" s="21" t="s">
        <v>4</v>
      </c>
      <c r="K29" s="21" t="s">
        <v>3</v>
      </c>
      <c r="L29" s="21" t="s">
        <v>7</v>
      </c>
      <c r="M29" s="21" t="s">
        <v>8</v>
      </c>
      <c r="N29" s="21" t="s">
        <v>2</v>
      </c>
      <c r="O29" s="21"/>
      <c r="P29" s="21" t="s">
        <v>63</v>
      </c>
      <c r="Q29" s="21" t="s">
        <v>9</v>
      </c>
      <c r="R29" s="21" t="s">
        <v>10</v>
      </c>
      <c r="S29" s="21" t="s">
        <v>11</v>
      </c>
      <c r="T29" s="21" t="s">
        <v>12</v>
      </c>
      <c r="U29" s="21" t="s">
        <v>13</v>
      </c>
      <c r="V29" s="21" t="s">
        <v>14</v>
      </c>
      <c r="W29" s="21"/>
      <c r="X29" s="21" t="s">
        <v>64</v>
      </c>
      <c r="Y29" s="21" t="s">
        <v>15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2:36" ht="3.7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ht="12.75">
      <c r="A31" s="2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2.75">
      <c r="A32" s="28" t="s">
        <v>65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12.75">
      <c r="A33" s="2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2.7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ht="12.75">
      <c r="A35" s="25" t="s">
        <v>66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.75">
      <c r="A36" s="26" t="s">
        <v>16</v>
      </c>
      <c r="B36" s="21" t="s">
        <v>6</v>
      </c>
      <c r="C36" s="21" t="s">
        <v>17</v>
      </c>
      <c r="D36" s="21" t="s">
        <v>11</v>
      </c>
      <c r="E36" s="21" t="s">
        <v>18</v>
      </c>
      <c r="F36" s="21" t="s">
        <v>2</v>
      </c>
      <c r="G36" s="21" t="s">
        <v>19</v>
      </c>
      <c r="H36" s="21" t="s">
        <v>5</v>
      </c>
      <c r="I36" s="21"/>
      <c r="J36" s="21">
        <v>2</v>
      </c>
      <c r="K36" s="21">
        <v>7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2.75">
      <c r="A37" s="23" t="s">
        <v>20</v>
      </c>
      <c r="C37" s="23"/>
      <c r="D37" s="23"/>
      <c r="E37" s="23"/>
      <c r="F37" s="23"/>
      <c r="G37" s="23" t="s">
        <v>67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.75">
      <c r="A38" s="26">
        <v>8</v>
      </c>
      <c r="B38" s="21">
        <v>2</v>
      </c>
      <c r="C38" s="21">
        <v>1</v>
      </c>
      <c r="D38" s="21">
        <v>0</v>
      </c>
      <c r="E38" s="21">
        <v>1</v>
      </c>
      <c r="F38" s="23"/>
      <c r="G38" s="21" t="s">
        <v>21</v>
      </c>
      <c r="H38" s="21" t="s">
        <v>6</v>
      </c>
      <c r="I38" s="21" t="s">
        <v>9</v>
      </c>
      <c r="J38" s="21" t="s">
        <v>12</v>
      </c>
      <c r="K38" s="21" t="s">
        <v>17</v>
      </c>
      <c r="L38" s="21" t="s">
        <v>22</v>
      </c>
      <c r="M38" s="21" t="s">
        <v>23</v>
      </c>
      <c r="N38" s="21" t="s">
        <v>9</v>
      </c>
      <c r="O38" s="21" t="s">
        <v>19</v>
      </c>
      <c r="P38" s="21" t="s">
        <v>9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2.75">
      <c r="A39" s="23" t="s">
        <v>68</v>
      </c>
      <c r="C39" s="23"/>
      <c r="D39" s="23"/>
      <c r="E39" s="23"/>
      <c r="F39" s="23"/>
      <c r="G39" s="23"/>
      <c r="H39" s="23"/>
      <c r="I39" s="23" t="s">
        <v>24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69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2.75">
      <c r="A40" s="26"/>
      <c r="B40" s="21"/>
      <c r="C40" s="21"/>
      <c r="D40" s="21"/>
      <c r="E40" s="21"/>
      <c r="F40" s="21">
        <v>0</v>
      </c>
      <c r="G40" s="21">
        <v>2</v>
      </c>
      <c r="H40" s="23"/>
      <c r="I40" s="21">
        <v>4</v>
      </c>
      <c r="J40" s="21">
        <v>8</v>
      </c>
      <c r="K40" s="21">
        <v>2</v>
      </c>
      <c r="L40" s="21">
        <v>7</v>
      </c>
      <c r="M40" s="21">
        <v>1</v>
      </c>
      <c r="N40" s="21">
        <v>1</v>
      </c>
      <c r="O40" s="21">
        <v>1</v>
      </c>
      <c r="P40" s="21">
        <v>1</v>
      </c>
      <c r="Q40" s="21"/>
      <c r="R40" s="21"/>
      <c r="S40" s="23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3"/>
      <c r="AE40" s="23"/>
      <c r="AF40" s="23"/>
      <c r="AG40" s="23"/>
      <c r="AH40" s="23"/>
      <c r="AI40" s="23"/>
      <c r="AJ40" s="23"/>
    </row>
    <row r="41" spans="1:36" ht="12.75">
      <c r="A41" s="23" t="s">
        <v>70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2.75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2:36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ht="12.75">
      <c r="AK44" s="10" t="s">
        <v>51</v>
      </c>
    </row>
    <row r="46" ht="14.25" customHeight="1"/>
    <row r="47" spans="1:36" ht="3" customHeight="1" hidden="1">
      <c r="A47" s="11"/>
      <c r="B47" s="12"/>
      <c r="C47" s="12"/>
      <c r="D47" s="12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</row>
    <row r="48" spans="1:36" ht="15" customHeight="1">
      <c r="A48" s="29" t="s">
        <v>71</v>
      </c>
      <c r="B48" s="12"/>
      <c r="C48" s="12"/>
      <c r="D48" s="12"/>
      <c r="E48" s="12"/>
      <c r="F48" s="13"/>
      <c r="G48" s="30" t="s">
        <v>72</v>
      </c>
      <c r="H48" s="12"/>
      <c r="I48" s="12"/>
      <c r="J48" s="12"/>
      <c r="K48" s="30"/>
      <c r="L48" s="30"/>
      <c r="M48" s="30"/>
      <c r="N48" s="12"/>
      <c r="O48" s="13"/>
      <c r="P48" s="30" t="s">
        <v>73</v>
      </c>
      <c r="Q48" s="12"/>
      <c r="R48" s="12"/>
      <c r="S48" s="12"/>
      <c r="T48" s="12"/>
      <c r="U48" s="12"/>
      <c r="V48" s="12"/>
      <c r="W48" s="12"/>
      <c r="X48" s="12"/>
      <c r="Y48" s="13"/>
      <c r="Z48" s="30" t="s">
        <v>73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3"/>
    </row>
    <row r="49" spans="1:36" ht="8.25" customHeight="1">
      <c r="A49" s="31"/>
      <c r="B49" s="24"/>
      <c r="C49" s="24"/>
      <c r="D49" s="24"/>
      <c r="E49" s="24"/>
      <c r="F49" s="32"/>
      <c r="G49" s="33" t="s">
        <v>74</v>
      </c>
      <c r="H49" s="24"/>
      <c r="I49" s="24"/>
      <c r="J49" s="24"/>
      <c r="K49" s="33"/>
      <c r="L49" s="33"/>
      <c r="M49" s="33"/>
      <c r="N49" s="24"/>
      <c r="O49" s="32"/>
      <c r="P49" s="33" t="s">
        <v>75</v>
      </c>
      <c r="Q49" s="24"/>
      <c r="R49" s="24"/>
      <c r="S49" s="24"/>
      <c r="T49" s="24"/>
      <c r="U49" s="24"/>
      <c r="V49" s="24"/>
      <c r="W49" s="24"/>
      <c r="X49" s="24"/>
      <c r="Y49" s="32"/>
      <c r="Z49" s="33" t="s">
        <v>76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32"/>
    </row>
    <row r="50" spans="1:36" ht="8.25" customHeight="1">
      <c r="A50" s="31"/>
      <c r="B50" s="24"/>
      <c r="C50" s="24"/>
      <c r="D50" s="24"/>
      <c r="E50" s="24"/>
      <c r="F50" s="32"/>
      <c r="G50" s="33" t="s">
        <v>77</v>
      </c>
      <c r="H50" s="24"/>
      <c r="I50" s="24"/>
      <c r="J50" s="24"/>
      <c r="K50" s="33"/>
      <c r="L50" s="33"/>
      <c r="M50" s="33"/>
      <c r="N50" s="24"/>
      <c r="O50" s="32"/>
      <c r="P50" s="33" t="s">
        <v>78</v>
      </c>
      <c r="Q50" s="24"/>
      <c r="R50" s="24"/>
      <c r="S50" s="24"/>
      <c r="T50" s="24"/>
      <c r="U50" s="24"/>
      <c r="V50" s="24"/>
      <c r="W50" s="24"/>
      <c r="X50" s="24"/>
      <c r="Y50" s="32"/>
      <c r="Z50" s="33" t="s">
        <v>79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32"/>
    </row>
    <row r="51" spans="1:36" ht="12.75">
      <c r="A51" s="78"/>
      <c r="B51" s="35"/>
      <c r="C51" s="35"/>
      <c r="D51" s="35"/>
      <c r="E51" s="35"/>
      <c r="F51" s="36"/>
      <c r="G51" s="24"/>
      <c r="H51" s="24"/>
      <c r="I51" s="24"/>
      <c r="J51" s="24"/>
      <c r="K51" s="24"/>
      <c r="L51" s="24"/>
      <c r="M51" s="24"/>
      <c r="N51" s="24"/>
      <c r="O51" s="32"/>
      <c r="P51" s="24"/>
      <c r="Q51" s="24"/>
      <c r="R51" s="24"/>
      <c r="S51" s="24"/>
      <c r="T51" s="24"/>
      <c r="U51" s="24"/>
      <c r="V51" s="24"/>
      <c r="W51" s="24"/>
      <c r="X51" s="24"/>
      <c r="Y51" s="32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32"/>
    </row>
    <row r="52" spans="1:36" ht="12.75">
      <c r="A52" s="37" t="s">
        <v>80</v>
      </c>
      <c r="B52" s="24"/>
      <c r="C52" s="24"/>
      <c r="D52" s="24"/>
      <c r="E52" s="24"/>
      <c r="F52" s="32"/>
      <c r="G52" s="24" t="s">
        <v>46</v>
      </c>
      <c r="H52" s="24"/>
      <c r="I52" s="24"/>
      <c r="J52" s="24"/>
      <c r="K52" s="24"/>
      <c r="L52" s="24"/>
      <c r="M52" s="24"/>
      <c r="N52" s="24"/>
      <c r="O52" s="32"/>
      <c r="P52" s="24" t="s">
        <v>81</v>
      </c>
      <c r="Q52" s="24"/>
      <c r="R52" s="24"/>
      <c r="S52" s="24"/>
      <c r="T52" s="24"/>
      <c r="U52" s="24"/>
      <c r="V52" s="24"/>
      <c r="W52" s="24"/>
      <c r="X52" s="24"/>
      <c r="Y52" s="32"/>
      <c r="Z52" s="10" t="s">
        <v>25</v>
      </c>
      <c r="AA52" s="24"/>
      <c r="AB52" s="24"/>
      <c r="AC52" s="24"/>
      <c r="AD52" s="24"/>
      <c r="AE52" s="24"/>
      <c r="AF52" s="24"/>
      <c r="AG52" s="24"/>
      <c r="AH52" s="24"/>
      <c r="AI52" s="24"/>
      <c r="AJ52" s="32"/>
    </row>
    <row r="53" spans="1:36" ht="33.75" customHeight="1">
      <c r="A53" s="34"/>
      <c r="B53" s="35"/>
      <c r="C53" s="35"/>
      <c r="D53" s="35"/>
      <c r="E53" s="35"/>
      <c r="F53" s="36"/>
      <c r="G53" s="35"/>
      <c r="H53" s="35"/>
      <c r="I53" s="35"/>
      <c r="J53" s="35"/>
      <c r="K53" s="35"/>
      <c r="L53" s="35"/>
      <c r="M53" s="35"/>
      <c r="N53" s="35"/>
      <c r="O53" s="36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</row>
    <row r="55" ht="12.75">
      <c r="A55" s="10" t="s">
        <v>82</v>
      </c>
    </row>
  </sheetData>
  <mergeCells count="1">
    <mergeCell ref="B7:AK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5"/>
  <sheetViews>
    <sheetView showGridLines="0" workbookViewId="0" topLeftCell="A28">
      <selection activeCell="Z52" sqref="Z52"/>
    </sheetView>
  </sheetViews>
  <sheetFormatPr defaultColWidth="9.00390625" defaultRowHeight="12.75"/>
  <cols>
    <col min="1" max="14" width="2.375" style="10" customWidth="1"/>
    <col min="15" max="15" width="2.625" style="10" customWidth="1"/>
    <col min="16" max="28" width="2.375" style="10" customWidth="1"/>
    <col min="29" max="29" width="2.875" style="10" customWidth="1"/>
    <col min="30" max="30" width="3.00390625" style="10" customWidth="1"/>
    <col min="31" max="31" width="2.25390625" style="10" customWidth="1"/>
    <col min="32" max="35" width="2.375" style="10" customWidth="1"/>
    <col min="36" max="36" width="0.12890625" style="10" customWidth="1"/>
    <col min="37" max="37" width="2.125" style="10" customWidth="1"/>
    <col min="38" max="38" width="3.00390625" style="10" customWidth="1"/>
    <col min="39" max="16384" width="9.125" style="10" customWidth="1"/>
  </cols>
  <sheetData>
    <row r="1" ht="18" customHeight="1">
      <c r="W1" s="10" t="s">
        <v>83</v>
      </c>
    </row>
    <row r="2" spans="27:36" ht="5.25" customHeight="1"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2.75">
      <c r="A3" s="14"/>
      <c r="T3" s="15"/>
      <c r="W3" s="38" t="s">
        <v>0</v>
      </c>
      <c r="X3" s="39"/>
      <c r="Y3" s="39"/>
      <c r="Z3" s="40"/>
      <c r="AA3" s="39"/>
      <c r="AB3" s="39"/>
      <c r="AC3" s="41"/>
      <c r="AD3" s="41"/>
      <c r="AE3" s="41"/>
      <c r="AF3" s="41"/>
      <c r="AG3" s="41"/>
      <c r="AH3" s="42"/>
      <c r="AI3" s="16"/>
      <c r="AJ3" s="16"/>
    </row>
    <row r="4" spans="1:36" ht="4.5" customHeight="1">
      <c r="A4" s="14"/>
      <c r="Z4" s="15"/>
      <c r="AA4" s="24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2.75">
      <c r="A5" s="1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9" spans="1:36" ht="18.75">
      <c r="A9" s="17" t="s">
        <v>84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8.75">
      <c r="A10" s="17" t="s">
        <v>85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8.75">
      <c r="A11" s="17" t="s">
        <v>86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8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5.75">
      <c r="A13" s="19" t="s">
        <v>156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5.7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9:32" ht="12.75">
      <c r="S15" s="10" t="s">
        <v>47</v>
      </c>
      <c r="V15" s="10" t="s">
        <v>48</v>
      </c>
      <c r="AC15" s="10" t="s">
        <v>47</v>
      </c>
      <c r="AF15" s="10" t="s">
        <v>48</v>
      </c>
    </row>
    <row r="16" spans="1:37" ht="12.75">
      <c r="A16" s="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 t="s">
        <v>49</v>
      </c>
      <c r="O16" s="20"/>
      <c r="P16" s="20"/>
      <c r="Q16" s="20"/>
      <c r="R16" s="20"/>
      <c r="S16" s="21">
        <v>0</v>
      </c>
      <c r="T16" s="21">
        <v>1</v>
      </c>
      <c r="U16" s="22"/>
      <c r="V16" s="21">
        <v>2</v>
      </c>
      <c r="W16" s="21">
        <v>0</v>
      </c>
      <c r="X16" s="21">
        <v>0</v>
      </c>
      <c r="Y16" s="21">
        <v>8</v>
      </c>
      <c r="Z16" s="22"/>
      <c r="AA16" s="23" t="s">
        <v>50</v>
      </c>
      <c r="AB16" s="23"/>
      <c r="AC16" s="21">
        <v>1</v>
      </c>
      <c r="AD16" s="21">
        <v>2</v>
      </c>
      <c r="AE16" s="22"/>
      <c r="AF16" s="21">
        <v>2</v>
      </c>
      <c r="AG16" s="21">
        <v>0</v>
      </c>
      <c r="AH16" s="21">
        <v>0</v>
      </c>
      <c r="AI16" s="21">
        <v>8</v>
      </c>
      <c r="AJ16" s="22"/>
      <c r="AK16" s="24"/>
    </row>
    <row r="17" ht="12.75">
      <c r="Q17" s="10" t="s">
        <v>51</v>
      </c>
    </row>
    <row r="20" spans="2:36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 t="s">
        <v>52</v>
      </c>
      <c r="W20" s="23"/>
      <c r="X20" s="23"/>
      <c r="Y20" s="23"/>
      <c r="Z20" s="23"/>
      <c r="AA20" s="23"/>
      <c r="AB20" s="23" t="s">
        <v>52</v>
      </c>
      <c r="AC20" s="23"/>
      <c r="AD20" s="23"/>
      <c r="AE20" s="23"/>
      <c r="AJ20" s="23"/>
    </row>
    <row r="21" spans="2:36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53</v>
      </c>
      <c r="W21" s="23"/>
      <c r="X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2:36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1" t="s">
        <v>54</v>
      </c>
      <c r="W22" s="23"/>
      <c r="X22" s="23" t="s">
        <v>55</v>
      </c>
      <c r="Y22" s="23"/>
      <c r="AB22" s="21" t="s">
        <v>54</v>
      </c>
      <c r="AC22" s="23"/>
      <c r="AD22" s="23" t="s">
        <v>56</v>
      </c>
      <c r="AE22" s="23"/>
      <c r="AI22" s="23"/>
      <c r="AJ22" s="23"/>
    </row>
    <row r="23" spans="2:36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1"/>
      <c r="W23" s="23"/>
      <c r="X23" s="23" t="s">
        <v>57</v>
      </c>
      <c r="Y23" s="23"/>
      <c r="AB23" s="21"/>
      <c r="AC23" s="23"/>
      <c r="AD23" s="23" t="s">
        <v>58</v>
      </c>
      <c r="AE23" s="23"/>
      <c r="AI23" s="23"/>
      <c r="AJ23" s="23"/>
    </row>
    <row r="24" spans="2:36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1"/>
      <c r="W24" s="22"/>
      <c r="X24" s="23" t="s">
        <v>59</v>
      </c>
      <c r="Y24" s="23"/>
      <c r="AB24" s="22"/>
      <c r="AC24" s="22"/>
      <c r="AD24" s="23"/>
      <c r="AE24" s="23"/>
      <c r="AI24" s="23"/>
      <c r="AJ24" s="23"/>
    </row>
    <row r="25" spans="1:36" ht="12.75">
      <c r="A25" s="25" t="s">
        <v>60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2"/>
      <c r="AA25" s="22"/>
      <c r="AB25" s="23"/>
      <c r="AC25" s="23"/>
      <c r="AD25" s="23"/>
      <c r="AE25" s="23"/>
      <c r="AF25" s="22"/>
      <c r="AG25" s="22"/>
      <c r="AH25" s="23"/>
      <c r="AI25" s="23"/>
      <c r="AJ25" s="23"/>
    </row>
    <row r="26" spans="1:36" ht="12.75">
      <c r="A26" s="26">
        <v>1</v>
      </c>
      <c r="B26" s="21">
        <v>7</v>
      </c>
      <c r="C26" s="21">
        <v>3</v>
      </c>
      <c r="D26" s="21">
        <v>3</v>
      </c>
      <c r="E26" s="21">
        <v>3</v>
      </c>
      <c r="F26" s="21">
        <v>7</v>
      </c>
      <c r="G26" s="21">
        <v>6</v>
      </c>
      <c r="H26" s="21">
        <v>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2:36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 t="s">
        <v>53</v>
      </c>
      <c r="Y27" s="23" t="s">
        <v>61</v>
      </c>
      <c r="Z27" s="23"/>
      <c r="AA27" s="23"/>
      <c r="AB27" s="23"/>
      <c r="AC27" s="23"/>
      <c r="AD27" s="23"/>
      <c r="AE27" s="23"/>
      <c r="AF27" s="27" t="s">
        <v>54</v>
      </c>
      <c r="AG27" s="23"/>
      <c r="AH27" s="23"/>
      <c r="AI27" s="23"/>
      <c r="AJ27" s="23"/>
    </row>
    <row r="28" spans="1:36" ht="12.75">
      <c r="A28" s="25" t="s">
        <v>62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.75">
      <c r="A29" s="26" t="s">
        <v>1</v>
      </c>
      <c r="B29" s="21" t="s">
        <v>2</v>
      </c>
      <c r="C29" s="21" t="s">
        <v>3</v>
      </c>
      <c r="D29" s="21" t="s">
        <v>4</v>
      </c>
      <c r="E29" s="21"/>
      <c r="F29" s="21" t="s">
        <v>3</v>
      </c>
      <c r="G29" s="21" t="s">
        <v>5</v>
      </c>
      <c r="H29" s="21" t="s">
        <v>6</v>
      </c>
      <c r="I29" s="21" t="s">
        <v>2</v>
      </c>
      <c r="J29" s="21" t="s">
        <v>4</v>
      </c>
      <c r="K29" s="21" t="s">
        <v>3</v>
      </c>
      <c r="L29" s="21" t="s">
        <v>7</v>
      </c>
      <c r="M29" s="21" t="s">
        <v>8</v>
      </c>
      <c r="N29" s="21" t="s">
        <v>2</v>
      </c>
      <c r="O29" s="21"/>
      <c r="P29" s="21" t="s">
        <v>63</v>
      </c>
      <c r="Q29" s="21" t="s">
        <v>9</v>
      </c>
      <c r="R29" s="21" t="s">
        <v>10</v>
      </c>
      <c r="S29" s="21" t="s">
        <v>11</v>
      </c>
      <c r="T29" s="21" t="s">
        <v>12</v>
      </c>
      <c r="U29" s="21" t="s">
        <v>13</v>
      </c>
      <c r="V29" s="21" t="s">
        <v>14</v>
      </c>
      <c r="W29" s="21"/>
      <c r="X29" s="21" t="s">
        <v>64</v>
      </c>
      <c r="Y29" s="21" t="s">
        <v>15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2:36" ht="3.7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ht="12.75">
      <c r="A31" s="2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2.75">
      <c r="A32" s="28" t="s">
        <v>65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12.75">
      <c r="A33" s="26" t="s">
        <v>152</v>
      </c>
      <c r="B33" s="21" t="s">
        <v>3</v>
      </c>
      <c r="C33" s="21" t="s">
        <v>5</v>
      </c>
      <c r="D33" s="21"/>
      <c r="E33" s="21" t="s">
        <v>153</v>
      </c>
      <c r="F33" s="21" t="s">
        <v>6</v>
      </c>
      <c r="G33" s="21" t="s">
        <v>5</v>
      </c>
      <c r="H33" s="21" t="s">
        <v>19</v>
      </c>
      <c r="I33" s="21" t="s">
        <v>3</v>
      </c>
      <c r="J33" s="21" t="s">
        <v>17</v>
      </c>
      <c r="K33" s="21" t="s">
        <v>154</v>
      </c>
      <c r="L33" s="21" t="s">
        <v>13</v>
      </c>
      <c r="M33" s="21" t="s">
        <v>5</v>
      </c>
      <c r="N33" s="21"/>
      <c r="O33" s="21" t="s">
        <v>2</v>
      </c>
      <c r="P33" s="21" t="s">
        <v>22</v>
      </c>
      <c r="Q33" s="21" t="s">
        <v>2</v>
      </c>
      <c r="R33" s="21" t="s">
        <v>155</v>
      </c>
      <c r="S33" s="21" t="s">
        <v>9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2.7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ht="12.75">
      <c r="A35" s="25" t="s">
        <v>66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.75">
      <c r="A36" s="26" t="s">
        <v>16</v>
      </c>
      <c r="B36" s="21" t="s">
        <v>6</v>
      </c>
      <c r="C36" s="21" t="s">
        <v>17</v>
      </c>
      <c r="D36" s="21" t="s">
        <v>11</v>
      </c>
      <c r="E36" s="21" t="s">
        <v>18</v>
      </c>
      <c r="F36" s="21" t="s">
        <v>2</v>
      </c>
      <c r="G36" s="21" t="s">
        <v>19</v>
      </c>
      <c r="H36" s="21" t="s">
        <v>5</v>
      </c>
      <c r="I36" s="21"/>
      <c r="J36" s="21">
        <v>2</v>
      </c>
      <c r="K36" s="21">
        <v>7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2.75">
      <c r="A37" s="23" t="s">
        <v>20</v>
      </c>
      <c r="C37" s="23"/>
      <c r="D37" s="23"/>
      <c r="E37" s="23"/>
      <c r="F37" s="23"/>
      <c r="G37" s="23" t="s">
        <v>67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.75">
      <c r="A38" s="26">
        <v>8</v>
      </c>
      <c r="B38" s="21">
        <v>2</v>
      </c>
      <c r="C38" s="21">
        <v>1</v>
      </c>
      <c r="D38" s="21">
        <v>0</v>
      </c>
      <c r="E38" s="21">
        <v>1</v>
      </c>
      <c r="F38" s="23"/>
      <c r="G38" s="21" t="s">
        <v>21</v>
      </c>
      <c r="H38" s="21" t="s">
        <v>6</v>
      </c>
      <c r="I38" s="21" t="s">
        <v>9</v>
      </c>
      <c r="J38" s="21" t="s">
        <v>12</v>
      </c>
      <c r="K38" s="21" t="s">
        <v>17</v>
      </c>
      <c r="L38" s="21" t="s">
        <v>22</v>
      </c>
      <c r="M38" s="21" t="s">
        <v>23</v>
      </c>
      <c r="N38" s="21" t="s">
        <v>9</v>
      </c>
      <c r="O38" s="21" t="s">
        <v>19</v>
      </c>
      <c r="P38" s="21" t="s">
        <v>9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2.75">
      <c r="A39" s="23" t="s">
        <v>68</v>
      </c>
      <c r="C39" s="23"/>
      <c r="D39" s="23"/>
      <c r="E39" s="23"/>
      <c r="F39" s="23"/>
      <c r="G39" s="23"/>
      <c r="H39" s="23"/>
      <c r="I39" s="23" t="s">
        <v>24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69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2.75">
      <c r="A40" s="26"/>
      <c r="B40" s="21"/>
      <c r="C40" s="21"/>
      <c r="D40" s="21"/>
      <c r="E40" s="21"/>
      <c r="F40" s="21">
        <v>0</v>
      </c>
      <c r="G40" s="21">
        <v>2</v>
      </c>
      <c r="H40" s="23"/>
      <c r="I40" s="21">
        <v>4</v>
      </c>
      <c r="J40" s="21">
        <v>8</v>
      </c>
      <c r="K40" s="21">
        <v>2</v>
      </c>
      <c r="L40" s="21">
        <v>7</v>
      </c>
      <c r="M40" s="21">
        <v>1</v>
      </c>
      <c r="N40" s="21">
        <v>3</v>
      </c>
      <c r="O40" s="21">
        <v>4</v>
      </c>
      <c r="P40" s="21">
        <v>8</v>
      </c>
      <c r="Q40" s="21"/>
      <c r="R40" s="21"/>
      <c r="S40" s="23"/>
      <c r="T40" s="21">
        <v>4</v>
      </c>
      <c r="U40" s="21">
        <v>8</v>
      </c>
      <c r="V40" s="21">
        <v>2</v>
      </c>
      <c r="W40" s="21">
        <v>7</v>
      </c>
      <c r="X40" s="21">
        <v>1</v>
      </c>
      <c r="Y40" s="21">
        <v>4</v>
      </c>
      <c r="Z40" s="21">
        <v>9</v>
      </c>
      <c r="AA40" s="21">
        <v>6</v>
      </c>
      <c r="AB40" s="21"/>
      <c r="AC40" s="21"/>
      <c r="AD40" s="23"/>
      <c r="AE40" s="23"/>
      <c r="AF40" s="23"/>
      <c r="AG40" s="23"/>
      <c r="AH40" s="23"/>
      <c r="AI40" s="23"/>
      <c r="AJ40" s="23"/>
    </row>
    <row r="41" spans="1:36" ht="12.75">
      <c r="A41" s="23" t="s">
        <v>70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2.75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2:36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ht="12.75">
      <c r="AK44" s="10" t="s">
        <v>51</v>
      </c>
    </row>
    <row r="46" ht="14.25" customHeight="1"/>
    <row r="47" spans="1:36" ht="3" customHeight="1" hidden="1">
      <c r="A47" s="11"/>
      <c r="B47" s="12"/>
      <c r="C47" s="12"/>
      <c r="D47" s="12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</row>
    <row r="48" spans="1:36" ht="15" customHeight="1">
      <c r="A48" s="29" t="s">
        <v>71</v>
      </c>
      <c r="B48" s="12"/>
      <c r="C48" s="12"/>
      <c r="D48" s="12"/>
      <c r="E48" s="12"/>
      <c r="F48" s="13"/>
      <c r="G48" s="30" t="s">
        <v>72</v>
      </c>
      <c r="H48" s="12"/>
      <c r="I48" s="12"/>
      <c r="J48" s="12"/>
      <c r="K48" s="30"/>
      <c r="L48" s="30"/>
      <c r="M48" s="30"/>
      <c r="N48" s="12"/>
      <c r="O48" s="13"/>
      <c r="P48" s="30" t="s">
        <v>73</v>
      </c>
      <c r="Q48" s="12"/>
      <c r="R48" s="12"/>
      <c r="S48" s="12"/>
      <c r="T48" s="12"/>
      <c r="U48" s="12"/>
      <c r="V48" s="12"/>
      <c r="W48" s="12"/>
      <c r="X48" s="12"/>
      <c r="Y48" s="13"/>
      <c r="Z48" s="30" t="s">
        <v>73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3"/>
    </row>
    <row r="49" spans="1:36" ht="8.25" customHeight="1">
      <c r="A49" s="31"/>
      <c r="B49" s="24"/>
      <c r="C49" s="24"/>
      <c r="D49" s="24"/>
      <c r="E49" s="24"/>
      <c r="F49" s="32"/>
      <c r="G49" s="33" t="s">
        <v>74</v>
      </c>
      <c r="H49" s="24"/>
      <c r="I49" s="24"/>
      <c r="J49" s="24"/>
      <c r="K49" s="33"/>
      <c r="L49" s="33"/>
      <c r="M49" s="33"/>
      <c r="N49" s="24"/>
      <c r="O49" s="32"/>
      <c r="P49" s="33" t="s">
        <v>75</v>
      </c>
      <c r="Q49" s="24"/>
      <c r="R49" s="24"/>
      <c r="S49" s="24"/>
      <c r="T49" s="24"/>
      <c r="U49" s="24"/>
      <c r="V49" s="24"/>
      <c r="W49" s="24"/>
      <c r="X49" s="24"/>
      <c r="Y49" s="32"/>
      <c r="Z49" s="33" t="s">
        <v>76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32"/>
    </row>
    <row r="50" spans="1:36" ht="8.25" customHeight="1">
      <c r="A50" s="31"/>
      <c r="B50" s="24"/>
      <c r="C50" s="24"/>
      <c r="D50" s="24"/>
      <c r="E50" s="24"/>
      <c r="F50" s="32"/>
      <c r="G50" s="33" t="s">
        <v>77</v>
      </c>
      <c r="H50" s="24"/>
      <c r="I50" s="24"/>
      <c r="J50" s="24"/>
      <c r="K50" s="33"/>
      <c r="L50" s="33"/>
      <c r="M50" s="33"/>
      <c r="N50" s="24"/>
      <c r="O50" s="32"/>
      <c r="P50" s="33" t="s">
        <v>78</v>
      </c>
      <c r="Q50" s="24"/>
      <c r="R50" s="24"/>
      <c r="S50" s="24"/>
      <c r="T50" s="24"/>
      <c r="U50" s="24"/>
      <c r="V50" s="24"/>
      <c r="W50" s="24"/>
      <c r="X50" s="24"/>
      <c r="Y50" s="32"/>
      <c r="Z50" s="33" t="s">
        <v>79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32"/>
    </row>
    <row r="51" spans="1:36" ht="12.75">
      <c r="A51" s="78"/>
      <c r="B51" s="35"/>
      <c r="C51" s="35"/>
      <c r="D51" s="35"/>
      <c r="E51" s="35"/>
      <c r="F51" s="36"/>
      <c r="G51" s="24"/>
      <c r="H51" s="24"/>
      <c r="I51" s="24"/>
      <c r="J51" s="24"/>
      <c r="K51" s="24"/>
      <c r="L51" s="24"/>
      <c r="M51" s="24"/>
      <c r="N51" s="24"/>
      <c r="O51" s="32"/>
      <c r="P51" s="24"/>
      <c r="Q51" s="24"/>
      <c r="R51" s="24"/>
      <c r="S51" s="24"/>
      <c r="T51" s="24"/>
      <c r="U51" s="24"/>
      <c r="V51" s="24"/>
      <c r="W51" s="24"/>
      <c r="X51" s="24"/>
      <c r="Y51" s="32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32"/>
    </row>
    <row r="52" spans="1:36" ht="12.75">
      <c r="A52" s="37" t="s">
        <v>80</v>
      </c>
      <c r="B52" s="24"/>
      <c r="C52" s="24"/>
      <c r="D52" s="24"/>
      <c r="E52" s="24"/>
      <c r="F52" s="32"/>
      <c r="G52" s="24"/>
      <c r="H52" s="24"/>
      <c r="I52" s="24"/>
      <c r="J52" s="24"/>
      <c r="K52" s="24"/>
      <c r="L52" s="24"/>
      <c r="M52" s="24"/>
      <c r="N52" s="24"/>
      <c r="O52" s="32"/>
      <c r="P52" s="24"/>
      <c r="Q52" s="24"/>
      <c r="R52" s="24"/>
      <c r="S52" s="24"/>
      <c r="T52" s="24"/>
      <c r="U52" s="24"/>
      <c r="V52" s="24"/>
      <c r="W52" s="24"/>
      <c r="X52" s="24"/>
      <c r="Y52" s="32"/>
      <c r="AA52" s="24"/>
      <c r="AB52" s="24"/>
      <c r="AC52" s="24"/>
      <c r="AD52" s="24"/>
      <c r="AE52" s="24"/>
      <c r="AF52" s="24"/>
      <c r="AG52" s="24"/>
      <c r="AH52" s="24"/>
      <c r="AI52" s="24"/>
      <c r="AJ52" s="32"/>
    </row>
    <row r="53" spans="1:36" ht="33.75" customHeight="1">
      <c r="A53" s="34"/>
      <c r="B53" s="35"/>
      <c r="C53" s="35"/>
      <c r="D53" s="35"/>
      <c r="E53" s="35"/>
      <c r="F53" s="36"/>
      <c r="G53" s="35"/>
      <c r="H53" s="35"/>
      <c r="I53" s="35"/>
      <c r="J53" s="35"/>
      <c r="K53" s="35"/>
      <c r="L53" s="35"/>
      <c r="M53" s="35"/>
      <c r="N53" s="35"/>
      <c r="O53" s="36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</row>
    <row r="55" ht="12.75">
      <c r="A55" s="10" t="s">
        <v>82</v>
      </c>
    </row>
  </sheetData>
  <printOptions/>
  <pageMargins left="0.75" right="0.7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22">
      <selection activeCell="C17" sqref="C17"/>
    </sheetView>
  </sheetViews>
  <sheetFormatPr defaultColWidth="9.00390625" defaultRowHeight="12.75"/>
  <cols>
    <col min="1" max="1" width="4.25390625" style="8" customWidth="1"/>
    <col min="2" max="2" width="52.625" style="0" customWidth="1"/>
    <col min="3" max="3" width="17.625" style="2" bestFit="1" customWidth="1"/>
    <col min="4" max="4" width="15.875" style="2" customWidth="1"/>
    <col min="5" max="5" width="0.12890625" style="0" customWidth="1"/>
    <col min="6" max="8" width="13.25390625" style="0" customWidth="1"/>
  </cols>
  <sheetData>
    <row r="1" spans="1:4" ht="54.75" customHeight="1">
      <c r="A1" s="7" t="s">
        <v>26</v>
      </c>
      <c r="B1" s="5" t="s">
        <v>27</v>
      </c>
      <c r="C1" s="70" t="s">
        <v>138</v>
      </c>
      <c r="D1" s="7" t="s">
        <v>139</v>
      </c>
    </row>
    <row r="2" spans="1:4" ht="24.75" customHeight="1">
      <c r="A2" s="44" t="s">
        <v>28</v>
      </c>
      <c r="B2" s="45" t="s">
        <v>87</v>
      </c>
      <c r="C2" s="54">
        <f>'Použitie II. v tis. Sk'!D20</f>
        <v>85462039</v>
      </c>
      <c r="D2" s="54">
        <v>108014538</v>
      </c>
    </row>
    <row r="3" spans="1:11" ht="24.75" customHeight="1">
      <c r="A3" s="50" t="s">
        <v>29</v>
      </c>
      <c r="B3" s="59" t="s">
        <v>144</v>
      </c>
      <c r="C3" s="60">
        <f>C4+C5+C7+C8+C9+C10+C11+C12+C13+C14+C15+C16+C17</f>
        <v>17275392</v>
      </c>
      <c r="D3" s="60">
        <f>D4+D5+D7+D8+D9+D10+D11+D12+D13+D14+D15+D16+D17</f>
        <v>25863394</v>
      </c>
      <c r="E3" s="6"/>
      <c r="F3" s="6"/>
      <c r="G3" s="6"/>
      <c r="H3" s="6"/>
      <c r="I3" s="6"/>
      <c r="J3" s="6"/>
      <c r="K3" s="6"/>
    </row>
    <row r="4" spans="1:4" ht="24.75" customHeight="1">
      <c r="A4" s="46" t="s">
        <v>30</v>
      </c>
      <c r="B4" s="43" t="s">
        <v>88</v>
      </c>
      <c r="C4" s="54">
        <v>0</v>
      </c>
      <c r="D4" s="54">
        <v>0</v>
      </c>
    </row>
    <row r="5" spans="1:4" ht="24.75" customHeight="1">
      <c r="A5" s="46" t="s">
        <v>31</v>
      </c>
      <c r="B5" s="43" t="s">
        <v>89</v>
      </c>
      <c r="C5" s="54">
        <v>16734050</v>
      </c>
      <c r="D5" s="54">
        <v>25198630</v>
      </c>
    </row>
    <row r="6" spans="1:4" ht="24.75" customHeight="1">
      <c r="A6" s="44" t="s">
        <v>32</v>
      </c>
      <c r="B6" s="45" t="s">
        <v>33</v>
      </c>
      <c r="C6" s="54">
        <v>16734050</v>
      </c>
      <c r="D6" s="54">
        <v>25198630</v>
      </c>
    </row>
    <row r="7" spans="1:4" ht="24.75" customHeight="1">
      <c r="A7" s="44" t="s">
        <v>34</v>
      </c>
      <c r="B7" s="47" t="s">
        <v>90</v>
      </c>
      <c r="C7" s="54">
        <v>0</v>
      </c>
      <c r="D7" s="54">
        <v>127080</v>
      </c>
    </row>
    <row r="8" spans="1:4" ht="27" customHeight="1">
      <c r="A8" s="44" t="s">
        <v>35</v>
      </c>
      <c r="B8" s="43" t="s">
        <v>91</v>
      </c>
      <c r="C8" s="54">
        <v>0</v>
      </c>
      <c r="D8" s="54">
        <v>0</v>
      </c>
    </row>
    <row r="9" spans="1:4" ht="24.75" customHeight="1">
      <c r="A9" s="44" t="s">
        <v>36</v>
      </c>
      <c r="B9" s="43" t="s">
        <v>92</v>
      </c>
      <c r="C9" s="54">
        <v>0</v>
      </c>
      <c r="D9" s="54">
        <v>0</v>
      </c>
    </row>
    <row r="10" spans="1:4" ht="24.75" customHeight="1">
      <c r="A10" s="44" t="s">
        <v>37</v>
      </c>
      <c r="B10" s="43" t="s">
        <v>93</v>
      </c>
      <c r="C10" s="54">
        <v>0</v>
      </c>
      <c r="D10" s="54">
        <v>20597</v>
      </c>
    </row>
    <row r="11" spans="1:6" ht="24.75" customHeight="1">
      <c r="A11" s="44" t="s">
        <v>38</v>
      </c>
      <c r="B11" s="43" t="s">
        <v>128</v>
      </c>
      <c r="C11" s="54">
        <v>124739</v>
      </c>
      <c r="D11" s="54">
        <v>33801</v>
      </c>
      <c r="E11" s="74"/>
      <c r="F11" s="75"/>
    </row>
    <row r="12" spans="1:4" ht="24.75" customHeight="1">
      <c r="A12" s="48">
        <v>11</v>
      </c>
      <c r="B12" s="45" t="s">
        <v>129</v>
      </c>
      <c r="C12" s="54">
        <v>1191</v>
      </c>
      <c r="D12" s="54">
        <v>1050</v>
      </c>
    </row>
    <row r="13" spans="1:4" ht="24.75" customHeight="1">
      <c r="A13" s="44" t="s">
        <v>39</v>
      </c>
      <c r="B13" s="43" t="s">
        <v>130</v>
      </c>
      <c r="C13" s="54">
        <v>2011</v>
      </c>
      <c r="D13" s="54">
        <v>-55150</v>
      </c>
    </row>
    <row r="14" spans="1:4" ht="24.75" customHeight="1">
      <c r="A14" s="44" t="s">
        <v>40</v>
      </c>
      <c r="B14" s="45" t="s">
        <v>131</v>
      </c>
      <c r="C14" s="54">
        <v>408005</v>
      </c>
      <c r="D14" s="54">
        <v>536614</v>
      </c>
    </row>
    <row r="15" spans="1:4" ht="24.75" customHeight="1">
      <c r="A15" s="44" t="s">
        <v>41</v>
      </c>
      <c r="B15" s="43" t="s">
        <v>132</v>
      </c>
      <c r="C15" s="54">
        <v>465</v>
      </c>
      <c r="D15" s="54">
        <v>772</v>
      </c>
    </row>
    <row r="16" spans="1:4" ht="24.75" customHeight="1">
      <c r="A16" s="44" t="s">
        <v>42</v>
      </c>
      <c r="B16" s="43" t="s">
        <v>133</v>
      </c>
      <c r="C16" s="61">
        <v>4931</v>
      </c>
      <c r="D16" s="61">
        <v>0</v>
      </c>
    </row>
    <row r="17" spans="1:4" ht="24.75" customHeight="1">
      <c r="A17" s="44" t="s">
        <v>43</v>
      </c>
      <c r="B17" s="45" t="s">
        <v>134</v>
      </c>
      <c r="C17" s="62">
        <v>0</v>
      </c>
      <c r="D17" s="62">
        <v>0</v>
      </c>
    </row>
    <row r="18" spans="1:4" s="1" customFormat="1" ht="24.75" customHeight="1">
      <c r="A18" s="9"/>
      <c r="B18" s="3" t="s">
        <v>149</v>
      </c>
      <c r="C18" s="77">
        <f>SUM(C2:C17)</f>
        <v>136746873</v>
      </c>
      <c r="D18" s="77">
        <f>SUM(D2:D17)</f>
        <v>184939956</v>
      </c>
    </row>
    <row r="19" ht="12.75">
      <c r="C19" s="73"/>
    </row>
  </sheetData>
  <printOptions/>
  <pageMargins left="0.56" right="0.52" top="1" bottom="1" header="0.46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7"/>
  <sheetViews>
    <sheetView showGridLines="0" workbookViewId="0" topLeftCell="A13">
      <selection activeCell="C21" sqref="C21"/>
    </sheetView>
  </sheetViews>
  <sheetFormatPr defaultColWidth="9.00390625" defaultRowHeight="12.75"/>
  <cols>
    <col min="1" max="1" width="4.25390625" style="8" customWidth="1"/>
    <col min="2" max="2" width="54.875" style="0" customWidth="1"/>
    <col min="3" max="4" width="17.00390625" style="0" customWidth="1"/>
  </cols>
  <sheetData>
    <row r="1" spans="1:4" ht="63.75" customHeight="1">
      <c r="A1" s="7" t="s">
        <v>44</v>
      </c>
      <c r="B1" s="4" t="s">
        <v>27</v>
      </c>
      <c r="C1" s="70" t="s">
        <v>138</v>
      </c>
      <c r="D1" s="7" t="s">
        <v>139</v>
      </c>
    </row>
    <row r="2" spans="1:4" ht="24.75" customHeight="1">
      <c r="A2" s="50">
        <v>17</v>
      </c>
      <c r="B2" s="51" t="s">
        <v>147</v>
      </c>
      <c r="C2" s="52">
        <f>C3+'Použitie II. v tis. Sk'!C15+'Použitie II. v tis. Sk'!C16+'Použitie II. v tis. Sk'!C17+'Použitie II. v tis. Sk'!C18+'Použitie II. v tis. Sk'!C19</f>
        <v>18742938</v>
      </c>
      <c r="D2" s="52">
        <f>D3+'Použitie II. v tis. Sk'!D15+'Použitie II. v tis. Sk'!D16+'Použitie II. v tis. Sk'!D17+'Použitie II. v tis. Sk'!D18+'Použitie II. v tis. Sk'!D19</f>
        <v>48415893</v>
      </c>
    </row>
    <row r="3" spans="1:4" ht="24.75" customHeight="1">
      <c r="A3" s="50">
        <v>18</v>
      </c>
      <c r="B3" s="51" t="s">
        <v>146</v>
      </c>
      <c r="C3" s="52">
        <f>C4+C15+'Použitie II. v tis. Sk'!C2+'Použitie II. v tis. Sk'!C3+'Použitie II. v tis. Sk'!C4+'Použitie II. v tis. Sk'!C5+'Použitie II. v tis. Sk'!C6+'Použitie II. v tis. Sk'!C7+'Použitie II. v tis. Sk'!C8+'Použitie II. v tis. Sk'!C9+'Použitie II. v tis. Sk'!C10+'Použitie II. v tis. Sk'!C11+'Použitie II. v tis. Sk'!C12+'Použitie II. v tis. Sk'!C13+'Použitie II. v tis. Sk'!C14</f>
        <v>17177010</v>
      </c>
      <c r="D3" s="52">
        <f>D4+D15+'Použitie II. v tis. Sk'!D2+'Použitie II. v tis. Sk'!D3+'Použitie II. v tis. Sk'!D4+'Použitie II. v tis. Sk'!D5+'Použitie II. v tis. Sk'!D6+'Použitie II. v tis. Sk'!D7+'Použitie II. v tis. Sk'!D8+'Použitie II. v tis. Sk'!D9+'Použitie II. v tis. Sk'!D10+'Použitie II. v tis. Sk'!D11+'Použitie II. v tis. Sk'!D12+'Použitie II. v tis. Sk'!D13+'Použitie II. v tis. Sk'!D14</f>
        <v>47849612</v>
      </c>
    </row>
    <row r="4" spans="1:11" ht="24.75" customHeight="1">
      <c r="A4" s="44">
        <v>19</v>
      </c>
      <c r="B4" s="72" t="s">
        <v>143</v>
      </c>
      <c r="C4" s="53">
        <f>C5+C6+C7+C8+C9+C10+C11+C12+C13+C14</f>
        <v>207914</v>
      </c>
      <c r="D4" s="53">
        <f>D5+D6+D7+D8+D9+D10+D11+D12+D13+D14</f>
        <v>737566</v>
      </c>
      <c r="E4" s="6"/>
      <c r="F4" s="6"/>
      <c r="G4" s="6"/>
      <c r="H4" s="6"/>
      <c r="I4" s="6"/>
      <c r="J4" s="6"/>
      <c r="K4" s="6"/>
    </row>
    <row r="5" spans="1:4" ht="24.75" customHeight="1">
      <c r="A5" s="44">
        <v>20</v>
      </c>
      <c r="B5" s="43" t="s">
        <v>135</v>
      </c>
      <c r="C5" s="54">
        <v>0</v>
      </c>
      <c r="D5" s="54">
        <v>0</v>
      </c>
    </row>
    <row r="6" spans="1:4" ht="24.75" customHeight="1">
      <c r="A6" s="44">
        <v>21</v>
      </c>
      <c r="B6" s="43" t="s">
        <v>94</v>
      </c>
      <c r="C6" s="54">
        <v>0</v>
      </c>
      <c r="D6" s="54">
        <v>0</v>
      </c>
    </row>
    <row r="7" spans="1:4" ht="24.75" customHeight="1">
      <c r="A7" s="44">
        <v>22</v>
      </c>
      <c r="B7" s="43" t="s">
        <v>95</v>
      </c>
      <c r="C7" s="54">
        <v>0</v>
      </c>
      <c r="D7" s="54">
        <v>0</v>
      </c>
    </row>
    <row r="8" spans="1:4" ht="24.75" customHeight="1">
      <c r="A8" s="44">
        <v>23</v>
      </c>
      <c r="B8" s="43" t="s">
        <v>96</v>
      </c>
      <c r="C8" s="54">
        <v>6323</v>
      </c>
      <c r="D8" s="54">
        <v>236897</v>
      </c>
    </row>
    <row r="9" spans="1:4" ht="24.75" customHeight="1">
      <c r="A9" s="44">
        <v>24</v>
      </c>
      <c r="B9" s="43" t="s">
        <v>97</v>
      </c>
      <c r="C9" s="54">
        <v>201591</v>
      </c>
      <c r="D9" s="54">
        <v>500669</v>
      </c>
    </row>
    <row r="10" spans="1:4" ht="36.75" customHeight="1">
      <c r="A10" s="44">
        <v>25</v>
      </c>
      <c r="B10" s="43" t="s">
        <v>136</v>
      </c>
      <c r="C10" s="54">
        <v>0</v>
      </c>
      <c r="D10" s="54">
        <v>0</v>
      </c>
    </row>
    <row r="11" spans="1:4" ht="24.75" customHeight="1">
      <c r="A11" s="48">
        <v>26</v>
      </c>
      <c r="B11" s="43" t="s">
        <v>98</v>
      </c>
      <c r="C11" s="54">
        <v>0</v>
      </c>
      <c r="D11" s="54">
        <v>0</v>
      </c>
    </row>
    <row r="12" spans="1:4" ht="24.75" customHeight="1">
      <c r="A12" s="44">
        <v>27</v>
      </c>
      <c r="B12" s="43" t="s">
        <v>99</v>
      </c>
      <c r="C12" s="54">
        <v>0</v>
      </c>
      <c r="D12" s="54">
        <v>0</v>
      </c>
    </row>
    <row r="13" spans="1:4" ht="24.75" customHeight="1">
      <c r="A13" s="44">
        <v>28</v>
      </c>
      <c r="B13" s="43" t="s">
        <v>100</v>
      </c>
      <c r="C13" s="54">
        <v>0</v>
      </c>
      <c r="D13" s="54">
        <v>0</v>
      </c>
    </row>
    <row r="14" spans="1:4" ht="24.75" customHeight="1">
      <c r="A14" s="44">
        <v>29</v>
      </c>
      <c r="B14" s="43" t="s">
        <v>101</v>
      </c>
      <c r="C14" s="54">
        <v>0</v>
      </c>
      <c r="D14" s="54">
        <v>0</v>
      </c>
    </row>
    <row r="15" spans="1:20" ht="24.75" customHeight="1">
      <c r="A15" s="44">
        <v>30</v>
      </c>
      <c r="B15" s="69" t="s">
        <v>102</v>
      </c>
      <c r="C15" s="79">
        <f>C16+C17+C18+C19+TextRefCopy2+C21+C22+C23+C24+C25+C26</f>
        <v>16734050</v>
      </c>
      <c r="D15" s="79">
        <f>D16+D17+D18+D19+D20+D21+D22+D23+D24+D25+D26</f>
        <v>46955654</v>
      </c>
      <c r="T15">
        <v>9</v>
      </c>
    </row>
    <row r="16" spans="1:4" ht="24.75" customHeight="1">
      <c r="A16" s="44">
        <v>31</v>
      </c>
      <c r="B16" s="43" t="s">
        <v>103</v>
      </c>
      <c r="C16" s="54">
        <v>0</v>
      </c>
      <c r="D16" s="54">
        <v>0</v>
      </c>
    </row>
    <row r="17" spans="1:4" ht="24.75" customHeight="1">
      <c r="A17" s="44">
        <v>32</v>
      </c>
      <c r="B17" s="43" t="s">
        <v>104</v>
      </c>
      <c r="C17" s="54">
        <v>0</v>
      </c>
      <c r="D17" s="54">
        <v>0</v>
      </c>
    </row>
    <row r="18" spans="1:4" ht="24.75" customHeight="1">
      <c r="A18" s="44">
        <v>33</v>
      </c>
      <c r="B18" s="43" t="s">
        <v>105</v>
      </c>
      <c r="C18" s="54">
        <v>0</v>
      </c>
      <c r="D18" s="54">
        <v>0</v>
      </c>
    </row>
    <row r="19" spans="1:4" ht="24.75" customHeight="1">
      <c r="A19" s="44">
        <v>34</v>
      </c>
      <c r="B19" s="43" t="s">
        <v>106</v>
      </c>
      <c r="C19" s="54">
        <v>0</v>
      </c>
      <c r="D19" s="54">
        <v>0</v>
      </c>
    </row>
    <row r="20" spans="1:4" ht="24.75" customHeight="1">
      <c r="A20" s="44">
        <v>35</v>
      </c>
      <c r="B20" s="43" t="s">
        <v>107</v>
      </c>
      <c r="C20" s="54">
        <v>0</v>
      </c>
      <c r="D20" s="54">
        <v>-16</v>
      </c>
    </row>
    <row r="21" spans="1:4" ht="24.75" customHeight="1">
      <c r="A21" s="44">
        <v>36</v>
      </c>
      <c r="B21" s="43" t="s">
        <v>108</v>
      </c>
      <c r="C21" s="54">
        <v>0</v>
      </c>
      <c r="D21" s="54">
        <v>0</v>
      </c>
    </row>
    <row r="22" spans="1:4" ht="26.25" customHeight="1">
      <c r="A22" s="44">
        <v>37</v>
      </c>
      <c r="B22" s="49" t="s">
        <v>109</v>
      </c>
      <c r="C22" s="54">
        <v>0</v>
      </c>
      <c r="D22" s="54">
        <v>0</v>
      </c>
    </row>
    <row r="23" spans="1:4" ht="24.75" customHeight="1">
      <c r="A23" s="44">
        <v>38</v>
      </c>
      <c r="B23" s="43" t="s">
        <v>110</v>
      </c>
      <c r="C23" s="54">
        <v>0</v>
      </c>
      <c r="D23" s="54">
        <v>0</v>
      </c>
    </row>
    <row r="24" spans="1:4" ht="24.75" customHeight="1">
      <c r="A24" s="44">
        <v>39</v>
      </c>
      <c r="B24" s="43" t="s">
        <v>137</v>
      </c>
      <c r="C24" s="54">
        <v>16734050</v>
      </c>
      <c r="D24" s="54">
        <v>46955670</v>
      </c>
    </row>
    <row r="25" spans="1:4" ht="24.75" customHeight="1">
      <c r="A25" s="44">
        <v>40</v>
      </c>
      <c r="B25" s="43" t="s">
        <v>111</v>
      </c>
      <c r="C25" s="54">
        <v>0</v>
      </c>
      <c r="D25" s="54">
        <v>0</v>
      </c>
    </row>
    <row r="26" spans="1:4" ht="36.75" customHeight="1">
      <c r="A26" s="44">
        <v>41</v>
      </c>
      <c r="B26" s="43" t="s">
        <v>112</v>
      </c>
      <c r="C26" s="54">
        <v>0</v>
      </c>
      <c r="D26" s="54">
        <v>0</v>
      </c>
    </row>
    <row r="27" spans="1:4" ht="12.75">
      <c r="A27" s="55"/>
      <c r="B27" s="56"/>
      <c r="C27" s="57"/>
      <c r="D27" s="57"/>
    </row>
    <row r="28" spans="1:4" ht="12.75">
      <c r="A28" s="55"/>
      <c r="B28" s="56"/>
      <c r="C28" s="57"/>
      <c r="D28" s="58"/>
    </row>
    <row r="29" spans="1:4" ht="12.75">
      <c r="A29" s="55"/>
      <c r="B29" s="56"/>
      <c r="C29" s="57"/>
      <c r="D29" s="58"/>
    </row>
    <row r="30" spans="1:4" ht="12.75">
      <c r="A30" s="55"/>
      <c r="B30" s="56"/>
      <c r="C30" s="58"/>
      <c r="D30" s="58"/>
    </row>
    <row r="31" spans="1:4" ht="12.75">
      <c r="A31" s="55"/>
      <c r="B31" s="56"/>
      <c r="C31" s="58"/>
      <c r="D31" s="58"/>
    </row>
    <row r="32" spans="1:4" ht="12.75">
      <c r="A32" s="55"/>
      <c r="B32" s="56"/>
      <c r="C32" s="57"/>
      <c r="D32" s="58"/>
    </row>
    <row r="33" spans="1:4" ht="12.75">
      <c r="A33" s="55"/>
      <c r="B33" s="56"/>
      <c r="C33" s="58"/>
      <c r="D33" s="58"/>
    </row>
    <row r="34" spans="1:4" ht="12.75">
      <c r="A34" s="55"/>
      <c r="B34" s="58"/>
      <c r="C34" s="58"/>
      <c r="D34" s="58"/>
    </row>
    <row r="35" spans="1:4" ht="12.75">
      <c r="A35" s="55"/>
      <c r="B35" s="58"/>
      <c r="C35" s="58"/>
      <c r="D35" s="58"/>
    </row>
    <row r="36" spans="1:4" ht="12.75">
      <c r="A36" s="55"/>
      <c r="B36" s="58"/>
      <c r="C36" s="58"/>
      <c r="D36" s="58"/>
    </row>
    <row r="37" spans="1:4" ht="12.75">
      <c r="A37" s="55"/>
      <c r="B37" s="58"/>
      <c r="C37" s="58"/>
      <c r="D37" s="58"/>
    </row>
    <row r="38" spans="1:4" ht="12.75">
      <c r="A38" s="55"/>
      <c r="B38" s="58"/>
      <c r="C38" s="58"/>
      <c r="D38" s="58"/>
    </row>
    <row r="39" spans="1:4" ht="12.75">
      <c r="A39" s="55"/>
      <c r="B39" s="58"/>
      <c r="C39" s="58"/>
      <c r="D39" s="58"/>
    </row>
    <row r="40" spans="1:4" ht="12.75">
      <c r="A40" s="55"/>
      <c r="B40" s="58"/>
      <c r="C40" s="58"/>
      <c r="D40" s="58"/>
    </row>
    <row r="41" spans="1:4" ht="12.75">
      <c r="A41" s="55"/>
      <c r="B41" s="58"/>
      <c r="C41" s="58"/>
      <c r="D41" s="58"/>
    </row>
    <row r="42" spans="1:4" ht="12.75">
      <c r="A42" s="55"/>
      <c r="B42" s="58"/>
      <c r="C42" s="58"/>
      <c r="D42" s="58"/>
    </row>
    <row r="43" spans="1:4" ht="12.75">
      <c r="A43" s="55"/>
      <c r="B43" s="58"/>
      <c r="C43" s="58"/>
      <c r="D43" s="58"/>
    </row>
    <row r="44" spans="1:4" ht="12.75">
      <c r="A44" s="55"/>
      <c r="B44" s="58"/>
      <c r="C44" s="58"/>
      <c r="D44" s="58"/>
    </row>
    <row r="45" spans="1:4" ht="12.75">
      <c r="A45" s="55"/>
      <c r="B45" s="56"/>
      <c r="C45" s="58"/>
      <c r="D45" s="58"/>
    </row>
    <row r="46" spans="1:4" ht="12.75">
      <c r="A46" s="55"/>
      <c r="B46" s="56"/>
      <c r="C46" s="58"/>
      <c r="D46" s="58"/>
    </row>
    <row r="47" spans="1:4" ht="12.75">
      <c r="A47" s="55"/>
      <c r="B47" s="56"/>
      <c r="C47" s="58"/>
      <c r="D47" s="58"/>
    </row>
    <row r="48" spans="1:4" ht="12.75">
      <c r="A48" s="55"/>
      <c r="B48" s="56"/>
      <c r="C48" s="58"/>
      <c r="D48" s="58"/>
    </row>
    <row r="49" spans="1:4" ht="12.75">
      <c r="A49" s="55"/>
      <c r="B49" s="56"/>
      <c r="C49" s="58"/>
      <c r="D49" s="58"/>
    </row>
    <row r="50" spans="1:4" ht="12.75">
      <c r="A50" s="55"/>
      <c r="B50" s="56"/>
      <c r="C50" s="58"/>
      <c r="D50" s="58"/>
    </row>
    <row r="51" spans="1:4" ht="12.75">
      <c r="A51" s="55"/>
      <c r="B51" s="56"/>
      <c r="C51" s="58"/>
      <c r="D51" s="58"/>
    </row>
    <row r="52" spans="1:4" ht="12.75">
      <c r="A52" s="55"/>
      <c r="B52" s="56"/>
      <c r="C52" s="58"/>
      <c r="D52" s="58"/>
    </row>
    <row r="53" spans="1:4" ht="12.75">
      <c r="A53" s="55"/>
      <c r="B53" s="56"/>
      <c r="C53" s="58"/>
      <c r="D53" s="58"/>
    </row>
    <row r="54" spans="1:4" ht="12.75">
      <c r="A54" s="55"/>
      <c r="B54" s="56"/>
      <c r="C54" s="58"/>
      <c r="D54" s="58"/>
    </row>
    <row r="55" spans="1:4" ht="12.75">
      <c r="A55" s="55"/>
      <c r="B55" s="58"/>
      <c r="C55" s="58"/>
      <c r="D55" s="58"/>
    </row>
    <row r="56" spans="1:4" ht="12.75">
      <c r="A56" s="55"/>
      <c r="B56" s="58"/>
      <c r="C56" s="58"/>
      <c r="D56" s="58"/>
    </row>
    <row r="57" spans="1:4" ht="12.75">
      <c r="A57" s="55"/>
      <c r="B57" s="58"/>
      <c r="C57" s="58"/>
      <c r="D57" s="58"/>
    </row>
    <row r="58" spans="1:4" ht="12.75">
      <c r="A58" s="55"/>
      <c r="B58" s="58"/>
      <c r="C58" s="58"/>
      <c r="D58" s="58"/>
    </row>
    <row r="59" spans="1:4" ht="12.75">
      <c r="A59" s="55"/>
      <c r="B59" s="58"/>
      <c r="C59" s="58"/>
      <c r="D59" s="58"/>
    </row>
    <row r="60" spans="1:4" ht="12.75">
      <c r="A60" s="55"/>
      <c r="B60" s="58"/>
      <c r="C60" s="58"/>
      <c r="D60" s="58"/>
    </row>
    <row r="61" spans="1:4" ht="12.75">
      <c r="A61" s="55"/>
      <c r="B61" s="58"/>
      <c r="C61" s="58"/>
      <c r="D61" s="58"/>
    </row>
    <row r="62" spans="1:4" ht="12.75">
      <c r="A62" s="55"/>
      <c r="B62" s="58"/>
      <c r="C62" s="58"/>
      <c r="D62" s="58"/>
    </row>
    <row r="63" spans="1:4" ht="12.75">
      <c r="A63" s="55"/>
      <c r="B63" s="58"/>
      <c r="C63" s="58"/>
      <c r="D63" s="58"/>
    </row>
    <row r="64" spans="1:4" ht="12.75">
      <c r="A64" s="55"/>
      <c r="B64" s="58"/>
      <c r="C64" s="58"/>
      <c r="D64" s="58"/>
    </row>
    <row r="65" spans="1:4" ht="12.75">
      <c r="A65" s="55"/>
      <c r="B65" s="58"/>
      <c r="C65" s="58"/>
      <c r="D65" s="58"/>
    </row>
    <row r="66" spans="1:4" ht="12.75">
      <c r="A66" s="55"/>
      <c r="B66" s="58"/>
      <c r="C66" s="58"/>
      <c r="D66" s="58"/>
    </row>
    <row r="67" spans="1:4" ht="12.75">
      <c r="A67" s="55"/>
      <c r="B67" s="58"/>
      <c r="C67" s="58"/>
      <c r="D67" s="58"/>
    </row>
    <row r="68" spans="1:4" ht="12.75">
      <c r="A68" s="55"/>
      <c r="B68" s="58"/>
      <c r="C68" s="58"/>
      <c r="D68" s="58"/>
    </row>
    <row r="69" spans="1:4" ht="12.75">
      <c r="A69" s="55"/>
      <c r="B69" s="58"/>
      <c r="C69" s="58"/>
      <c r="D69" s="58"/>
    </row>
    <row r="70" spans="1:4" ht="12.75">
      <c r="A70" s="55"/>
      <c r="B70" s="58"/>
      <c r="C70" s="58"/>
      <c r="D70" s="58"/>
    </row>
    <row r="71" spans="1:4" ht="12.75">
      <c r="A71" s="55"/>
      <c r="B71" s="58"/>
      <c r="C71" s="58"/>
      <c r="D71" s="58"/>
    </row>
    <row r="72" spans="1:4" ht="12.75">
      <c r="A72" s="55"/>
      <c r="B72" s="58"/>
      <c r="C72" s="58"/>
      <c r="D72" s="58"/>
    </row>
    <row r="73" spans="1:4" ht="12.75">
      <c r="A73" s="55"/>
      <c r="B73" s="58"/>
      <c r="C73" s="58"/>
      <c r="D73" s="58"/>
    </row>
    <row r="74" spans="1:4" ht="12.75">
      <c r="A74" s="55"/>
      <c r="B74" s="58"/>
      <c r="C74" s="58"/>
      <c r="D74" s="58"/>
    </row>
    <row r="75" spans="1:4" ht="12.75">
      <c r="A75" s="55"/>
      <c r="B75" s="58"/>
      <c r="C75" s="58"/>
      <c r="D75" s="58"/>
    </row>
    <row r="76" spans="1:4" ht="12.75">
      <c r="A76" s="55"/>
      <c r="B76" s="58"/>
      <c r="C76" s="58"/>
      <c r="D76" s="58"/>
    </row>
    <row r="77" spans="1:4" ht="12.75">
      <c r="A77" s="55"/>
      <c r="B77" s="58"/>
      <c r="C77" s="58"/>
      <c r="D77" s="58"/>
    </row>
  </sheetData>
  <printOptions/>
  <pageMargins left="0.47" right="0.4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4"/>
  <sheetViews>
    <sheetView showGridLines="0" tabSelected="1" workbookViewId="0" topLeftCell="A10">
      <selection activeCell="C18" sqref="C18"/>
    </sheetView>
  </sheetViews>
  <sheetFormatPr defaultColWidth="9.00390625" defaultRowHeight="12.75"/>
  <cols>
    <col min="1" max="1" width="4.375" style="8" customWidth="1"/>
    <col min="2" max="2" width="55.75390625" style="0" customWidth="1"/>
    <col min="3" max="3" width="17.125" style="0" customWidth="1"/>
    <col min="4" max="4" width="17.625" style="0" bestFit="1" customWidth="1"/>
    <col min="5" max="5" width="11.125" style="0" bestFit="1" customWidth="1"/>
  </cols>
  <sheetData>
    <row r="1" spans="1:4" ht="51">
      <c r="A1" s="7" t="s">
        <v>26</v>
      </c>
      <c r="B1" s="4" t="s">
        <v>27</v>
      </c>
      <c r="C1" s="70" t="s">
        <v>138</v>
      </c>
      <c r="D1" s="7" t="s">
        <v>140</v>
      </c>
    </row>
    <row r="2" spans="1:4" ht="20.25" customHeight="1">
      <c r="A2" s="44">
        <v>42</v>
      </c>
      <c r="B2" s="49" t="s">
        <v>113</v>
      </c>
      <c r="C2" s="54">
        <v>0</v>
      </c>
      <c r="D2" s="54">
        <v>0</v>
      </c>
    </row>
    <row r="3" spans="1:4" ht="25.5" customHeight="1">
      <c r="A3" s="44">
        <v>43</v>
      </c>
      <c r="B3" s="43" t="s">
        <v>141</v>
      </c>
      <c r="C3" s="54">
        <v>130184</v>
      </c>
      <c r="D3" s="54">
        <v>122131</v>
      </c>
    </row>
    <row r="4" spans="1:4" ht="35.25" customHeight="1">
      <c r="A4" s="44">
        <v>44</v>
      </c>
      <c r="B4" s="43" t="s">
        <v>114</v>
      </c>
      <c r="C4" s="54">
        <v>0</v>
      </c>
      <c r="D4" s="54">
        <v>0</v>
      </c>
    </row>
    <row r="5" spans="1:4" ht="28.5" customHeight="1">
      <c r="A5" s="44">
        <v>45</v>
      </c>
      <c r="B5" s="43" t="s">
        <v>115</v>
      </c>
      <c r="C5" s="63">
        <v>95594</v>
      </c>
      <c r="D5" s="63">
        <v>78239</v>
      </c>
    </row>
    <row r="6" spans="1:4" ht="24.75" customHeight="1">
      <c r="A6" s="44">
        <v>46</v>
      </c>
      <c r="B6" s="43" t="s">
        <v>116</v>
      </c>
      <c r="C6" s="64">
        <v>0</v>
      </c>
      <c r="D6" s="64">
        <v>0</v>
      </c>
    </row>
    <row r="7" spans="1:4" ht="27" customHeight="1">
      <c r="A7" s="44">
        <v>47</v>
      </c>
      <c r="B7" s="43" t="s">
        <v>142</v>
      </c>
      <c r="C7" s="64">
        <v>6612</v>
      </c>
      <c r="D7" s="64">
        <v>13358</v>
      </c>
    </row>
    <row r="8" spans="1:4" ht="27.75" customHeight="1">
      <c r="A8" s="65">
        <v>48</v>
      </c>
      <c r="B8" s="43" t="s">
        <v>117</v>
      </c>
      <c r="C8" s="80">
        <v>0</v>
      </c>
      <c r="D8" s="80">
        <v>91</v>
      </c>
    </row>
    <row r="9" spans="1:11" ht="24.75" customHeight="1">
      <c r="A9" s="44">
        <v>49</v>
      </c>
      <c r="B9" s="49" t="s">
        <v>118</v>
      </c>
      <c r="C9" s="66">
        <v>0</v>
      </c>
      <c r="D9" s="66">
        <v>0</v>
      </c>
      <c r="E9" s="6"/>
      <c r="F9" s="6"/>
      <c r="G9" s="6"/>
      <c r="H9" s="6"/>
      <c r="I9" s="6"/>
      <c r="J9" s="6"/>
      <c r="K9" s="6"/>
    </row>
    <row r="10" spans="1:4" ht="24.75" customHeight="1">
      <c r="A10" s="44">
        <v>50</v>
      </c>
      <c r="B10" s="43" t="s">
        <v>119</v>
      </c>
      <c r="C10" s="54">
        <v>0</v>
      </c>
      <c r="D10" s="54">
        <v>0</v>
      </c>
    </row>
    <row r="11" spans="1:4" ht="24.75" customHeight="1">
      <c r="A11" s="44">
        <v>51</v>
      </c>
      <c r="B11" s="43" t="s">
        <v>120</v>
      </c>
      <c r="C11" s="54">
        <v>145</v>
      </c>
      <c r="D11" s="54">
        <v>252</v>
      </c>
    </row>
    <row r="12" spans="1:4" ht="24.75" customHeight="1">
      <c r="A12" s="44">
        <v>52</v>
      </c>
      <c r="B12" s="43" t="s">
        <v>121</v>
      </c>
      <c r="C12" s="54">
        <v>2511</v>
      </c>
      <c r="D12" s="54">
        <v>-57679</v>
      </c>
    </row>
    <row r="13" spans="1:4" ht="24.75" customHeight="1">
      <c r="A13" s="44">
        <v>53</v>
      </c>
      <c r="B13" s="43" t="s">
        <v>122</v>
      </c>
      <c r="C13" s="54">
        <v>0</v>
      </c>
      <c r="D13" s="54">
        <v>0</v>
      </c>
    </row>
    <row r="14" spans="1:4" ht="24.75" customHeight="1">
      <c r="A14" s="44">
        <v>54</v>
      </c>
      <c r="B14" s="43" t="s">
        <v>123</v>
      </c>
      <c r="C14" s="54">
        <v>0</v>
      </c>
      <c r="D14" s="54">
        <v>0</v>
      </c>
    </row>
    <row r="15" spans="1:4" ht="24.75" customHeight="1">
      <c r="A15" s="44">
        <v>55</v>
      </c>
      <c r="B15" s="43" t="s">
        <v>124</v>
      </c>
      <c r="C15" s="54">
        <v>13319</v>
      </c>
      <c r="D15" s="54">
        <v>162500</v>
      </c>
    </row>
    <row r="16" spans="1:4" ht="24.75" customHeight="1">
      <c r="A16" s="44">
        <v>56</v>
      </c>
      <c r="B16" s="43" t="s">
        <v>45</v>
      </c>
      <c r="C16" s="54">
        <v>76253</v>
      </c>
      <c r="D16" s="54">
        <v>101172</v>
      </c>
    </row>
    <row r="17" spans="1:4" ht="24.75" customHeight="1">
      <c r="A17" s="44">
        <v>57</v>
      </c>
      <c r="B17" s="43" t="s">
        <v>145</v>
      </c>
      <c r="C17" s="54">
        <v>1476356</v>
      </c>
      <c r="D17" s="54">
        <v>302609</v>
      </c>
    </row>
    <row r="18" spans="1:4" ht="24.75" customHeight="1">
      <c r="A18" s="67">
        <v>58</v>
      </c>
      <c r="B18" s="68" t="s">
        <v>125</v>
      </c>
      <c r="C18" s="63">
        <v>0</v>
      </c>
      <c r="D18" s="63">
        <v>0</v>
      </c>
    </row>
    <row r="19" spans="1:4" ht="24.75" customHeight="1">
      <c r="A19" s="67">
        <v>59</v>
      </c>
      <c r="B19" s="68" t="s">
        <v>126</v>
      </c>
      <c r="C19" s="54">
        <v>0</v>
      </c>
      <c r="D19" s="54">
        <v>0</v>
      </c>
    </row>
    <row r="20" spans="1:5" ht="24.75" customHeight="1">
      <c r="A20" s="67">
        <v>60</v>
      </c>
      <c r="B20" s="68" t="s">
        <v>127</v>
      </c>
      <c r="C20" s="54">
        <f>'Tvorba v tis. Sk'!C2+'Tvorba v tis. Sk'!C3-'Použitie I v tis. Sk'!C2</f>
        <v>83994493</v>
      </c>
      <c r="D20" s="54">
        <f>'Tvorba v tis. Sk'!D2+'Tvorba v tis. Sk'!D3-'Použitie I v tis. Sk'!D2</f>
        <v>85462039</v>
      </c>
      <c r="E20" s="75"/>
    </row>
    <row r="21" spans="1:20" ht="24.75" customHeight="1">
      <c r="A21" s="67"/>
      <c r="B21" s="71" t="s">
        <v>148</v>
      </c>
      <c r="C21" s="76">
        <f>SUM('Použitie I v tis. Sk'!C2:C26)+SUM(C2:C20)</f>
        <v>155599343</v>
      </c>
      <c r="D21" s="76">
        <f>SUM('Použitie I v tis. Sk'!D2:D26)+SUM('Použitie II. v tis. Sk'!D2:D20)</f>
        <v>277836657</v>
      </c>
      <c r="T21">
        <v>9</v>
      </c>
    </row>
    <row r="22" spans="1:5" ht="12.75">
      <c r="A22" s="55"/>
      <c r="B22" s="56"/>
      <c r="C22" s="58"/>
      <c r="E22" s="75"/>
    </row>
    <row r="23" spans="1:3" ht="12.75">
      <c r="A23" s="55"/>
      <c r="B23" s="58"/>
      <c r="C23" s="58"/>
    </row>
    <row r="24" spans="1:3" ht="12.75">
      <c r="A24" s="55"/>
      <c r="B24" s="58"/>
      <c r="C24" s="58"/>
    </row>
    <row r="25" spans="1:3" ht="12.75">
      <c r="A25" s="55"/>
      <c r="B25" s="58"/>
      <c r="C25" s="58"/>
    </row>
    <row r="26" spans="1:3" ht="12.75">
      <c r="A26" s="55"/>
      <c r="B26" s="58"/>
      <c r="C26" s="58"/>
    </row>
    <row r="27" spans="1:3" ht="12.75">
      <c r="A27" s="55"/>
      <c r="B27" s="58"/>
      <c r="C27" s="58"/>
    </row>
    <row r="28" spans="1:3" ht="12.75">
      <c r="A28" s="55"/>
      <c r="B28" s="58"/>
      <c r="C28" s="58"/>
    </row>
    <row r="29" spans="1:3" ht="12.75">
      <c r="A29" s="55"/>
      <c r="B29" s="58"/>
      <c r="C29" s="58"/>
    </row>
    <row r="30" spans="1:3" ht="12.75">
      <c r="A30" s="55"/>
      <c r="B30" s="58"/>
      <c r="C30" s="58"/>
    </row>
    <row r="31" spans="1:3" ht="12.75">
      <c r="A31" s="55"/>
      <c r="B31" s="58"/>
      <c r="C31" s="58"/>
    </row>
    <row r="32" spans="1:3" ht="12.75">
      <c r="A32" s="55"/>
      <c r="B32" s="58"/>
      <c r="C32" s="58"/>
    </row>
    <row r="33" spans="1:3" ht="12.75">
      <c r="A33" s="55"/>
      <c r="B33" s="58"/>
      <c r="C33" s="58"/>
    </row>
    <row r="34" spans="1:3" ht="12.75">
      <c r="A34" s="55"/>
      <c r="B34" s="58"/>
      <c r="C34" s="58"/>
    </row>
    <row r="35" spans="1:3" ht="12.75">
      <c r="A35" s="55"/>
      <c r="B35" s="58"/>
      <c r="C35" s="58"/>
    </row>
    <row r="36" spans="1:3" ht="12.75">
      <c r="A36" s="55"/>
      <c r="B36" s="58"/>
      <c r="C36" s="58"/>
    </row>
    <row r="37" spans="1:3" ht="12.75">
      <c r="A37" s="55"/>
      <c r="B37" s="58"/>
      <c r="C37" s="58"/>
    </row>
    <row r="38" spans="1:3" ht="12.75">
      <c r="A38" s="55"/>
      <c r="B38" s="58"/>
      <c r="C38" s="58"/>
    </row>
    <row r="39" spans="1:3" ht="12.75">
      <c r="A39" s="55"/>
      <c r="B39" s="58"/>
      <c r="C39" s="58"/>
    </row>
    <row r="40" spans="1:3" ht="12.75">
      <c r="A40" s="55"/>
      <c r="B40" s="58"/>
      <c r="C40" s="58"/>
    </row>
    <row r="41" spans="1:3" ht="12.75">
      <c r="A41" s="55"/>
      <c r="B41" s="58"/>
      <c r="C41" s="58"/>
    </row>
    <row r="42" spans="1:3" ht="12.75">
      <c r="A42" s="55"/>
      <c r="B42" s="58"/>
      <c r="C42" s="58"/>
    </row>
    <row r="43" spans="1:3" ht="12.75">
      <c r="A43" s="55"/>
      <c r="B43" s="58"/>
      <c r="C43" s="58"/>
    </row>
    <row r="44" spans="1:3" ht="12.75">
      <c r="A44" s="55"/>
      <c r="B44" s="58"/>
      <c r="C44" s="58"/>
    </row>
    <row r="45" spans="1:3" ht="12.75">
      <c r="A45" s="55"/>
      <c r="B45" s="58"/>
      <c r="C45" s="58"/>
    </row>
    <row r="46" spans="1:3" ht="12.75">
      <c r="A46" s="55"/>
      <c r="B46" s="58"/>
      <c r="C46" s="58"/>
    </row>
    <row r="47" spans="1:3" ht="12.75">
      <c r="A47" s="55"/>
      <c r="B47" s="58"/>
      <c r="C47" s="58"/>
    </row>
    <row r="48" spans="1:3" ht="12.75">
      <c r="A48" s="55"/>
      <c r="B48" s="58"/>
      <c r="C48" s="58"/>
    </row>
    <row r="49" spans="1:3" ht="12.75">
      <c r="A49" s="55"/>
      <c r="B49" s="58"/>
      <c r="C49" s="58"/>
    </row>
    <row r="50" spans="1:3" ht="12.75">
      <c r="A50" s="55"/>
      <c r="B50" s="58"/>
      <c r="C50" s="58"/>
    </row>
    <row r="51" spans="1:3" ht="12.75">
      <c r="A51" s="55"/>
      <c r="B51" s="58"/>
      <c r="C51" s="58"/>
    </row>
    <row r="52" spans="1:3" ht="12.75">
      <c r="A52" s="55"/>
      <c r="B52" s="58"/>
      <c r="C52" s="58"/>
    </row>
    <row r="53" spans="1:3" ht="12.75">
      <c r="A53" s="55"/>
      <c r="B53" s="58"/>
      <c r="C53" s="58"/>
    </row>
    <row r="54" spans="1:3" ht="12.75">
      <c r="A54" s="55"/>
      <c r="B54" s="58"/>
      <c r="C54" s="58"/>
    </row>
    <row r="55" spans="1:3" ht="12.75">
      <c r="A55" s="55"/>
      <c r="B55" s="58"/>
      <c r="C55" s="58"/>
    </row>
    <row r="56" spans="1:3" ht="12.75">
      <c r="A56" s="55"/>
      <c r="B56" s="58"/>
      <c r="C56" s="58"/>
    </row>
    <row r="57" spans="1:3" ht="12.75">
      <c r="A57" s="55"/>
      <c r="B57" s="58"/>
      <c r="C57" s="58"/>
    </row>
    <row r="58" spans="1:3" ht="12.75">
      <c r="A58" s="55"/>
      <c r="B58" s="58"/>
      <c r="C58" s="58"/>
    </row>
    <row r="59" spans="1:3" ht="12.75">
      <c r="A59" s="55"/>
      <c r="B59" s="58"/>
      <c r="C59" s="58"/>
    </row>
    <row r="60" spans="1:3" ht="12.75">
      <c r="A60" s="55"/>
      <c r="B60" s="58"/>
      <c r="C60" s="58"/>
    </row>
    <row r="61" spans="1:3" ht="12.75">
      <c r="A61" s="55"/>
      <c r="B61" s="58"/>
      <c r="C61" s="58"/>
    </row>
    <row r="62" spans="1:3" ht="12.75">
      <c r="A62" s="55"/>
      <c r="B62" s="58"/>
      <c r="C62" s="58"/>
    </row>
    <row r="63" spans="1:3" ht="12.75">
      <c r="A63" s="55"/>
      <c r="B63" s="58"/>
      <c r="C63" s="58"/>
    </row>
    <row r="64" spans="1:3" ht="12.75">
      <c r="A64" s="55"/>
      <c r="B64" s="58"/>
      <c r="C64" s="58"/>
    </row>
    <row r="65" spans="1:3" ht="12.75">
      <c r="A65" s="55"/>
      <c r="B65" s="58"/>
      <c r="C65" s="58"/>
    </row>
    <row r="66" spans="1:3" ht="12.75">
      <c r="A66" s="55"/>
      <c r="B66" s="58"/>
      <c r="C66" s="58"/>
    </row>
    <row r="67" spans="1:3" ht="12.75">
      <c r="A67" s="55"/>
      <c r="B67" s="58"/>
      <c r="C67" s="58"/>
    </row>
    <row r="68" spans="1:3" ht="12.75">
      <c r="A68" s="55"/>
      <c r="B68" s="58"/>
      <c r="C68" s="58"/>
    </row>
    <row r="69" spans="1:3" ht="12.75">
      <c r="A69" s="55"/>
      <c r="B69" s="58"/>
      <c r="C69" s="58"/>
    </row>
    <row r="70" spans="1:3" ht="12.75">
      <c r="A70" s="55"/>
      <c r="B70" s="58"/>
      <c r="C70" s="58"/>
    </row>
    <row r="71" spans="1:3" ht="12.75">
      <c r="A71" s="55"/>
      <c r="B71" s="58"/>
      <c r="C71" s="58"/>
    </row>
    <row r="72" spans="1:3" ht="12.75">
      <c r="A72" s="55"/>
      <c r="B72" s="58"/>
      <c r="C72" s="58"/>
    </row>
    <row r="73" spans="1:3" ht="12.75">
      <c r="A73" s="55"/>
      <c r="B73" s="58"/>
      <c r="C73" s="58"/>
    </row>
    <row r="74" spans="1:3" ht="12.75">
      <c r="A74" s="55"/>
      <c r="B74" s="58"/>
      <c r="C74" s="58"/>
    </row>
    <row r="75" spans="1:3" ht="12.75">
      <c r="A75" s="55"/>
      <c r="B75" s="58"/>
      <c r="C75" s="58"/>
    </row>
    <row r="76" spans="1:3" ht="12.75">
      <c r="A76" s="55"/>
      <c r="B76" s="58"/>
      <c r="C76" s="58"/>
    </row>
    <row r="77" spans="1:3" ht="12.75">
      <c r="A77" s="55"/>
      <c r="B77" s="58"/>
      <c r="C77" s="58"/>
    </row>
    <row r="78" spans="1:3" ht="12.75">
      <c r="A78" s="55"/>
      <c r="B78" s="58"/>
      <c r="C78" s="58"/>
    </row>
    <row r="79" spans="1:3" ht="12.75">
      <c r="A79" s="55"/>
      <c r="B79" s="58"/>
      <c r="C79" s="58"/>
    </row>
    <row r="80" spans="1:3" ht="12.75">
      <c r="A80" s="55"/>
      <c r="B80" s="58"/>
      <c r="C80" s="58"/>
    </row>
    <row r="81" spans="1:3" ht="12.75">
      <c r="A81" s="55"/>
      <c r="B81" s="58"/>
      <c r="C81" s="58"/>
    </row>
    <row r="82" spans="1:3" ht="12.75">
      <c r="A82" s="55"/>
      <c r="B82" s="58"/>
      <c r="C82" s="58"/>
    </row>
    <row r="83" spans="1:3" ht="12.75">
      <c r="A83" s="55"/>
      <c r="B83" s="58"/>
      <c r="C83" s="58"/>
    </row>
    <row r="84" spans="1:3" ht="12.75">
      <c r="A84" s="55"/>
      <c r="B84" s="58"/>
      <c r="C84" s="58"/>
    </row>
    <row r="85" spans="1:3" ht="12.75">
      <c r="A85" s="55"/>
      <c r="B85" s="58"/>
      <c r="C85" s="58"/>
    </row>
    <row r="86" spans="1:3" ht="12.75">
      <c r="A86" s="55"/>
      <c r="B86" s="58"/>
      <c r="C86" s="58"/>
    </row>
    <row r="87" spans="1:3" ht="12.75">
      <c r="A87" s="55"/>
      <c r="B87" s="58"/>
      <c r="C87" s="58"/>
    </row>
    <row r="88" spans="1:3" ht="12.75">
      <c r="A88" s="55"/>
      <c r="B88" s="58"/>
      <c r="C88" s="58"/>
    </row>
    <row r="89" spans="1:3" ht="12.75">
      <c r="A89" s="55"/>
      <c r="B89" s="58"/>
      <c r="C89" s="58"/>
    </row>
    <row r="90" spans="1:3" ht="12.75">
      <c r="A90" s="55"/>
      <c r="B90" s="58"/>
      <c r="C90" s="58"/>
    </row>
    <row r="91" spans="1:3" ht="12.75">
      <c r="A91" s="55"/>
      <c r="B91" s="58"/>
      <c r="C91" s="58"/>
    </row>
    <row r="92" spans="1:3" ht="12.75">
      <c r="A92" s="55"/>
      <c r="B92" s="58"/>
      <c r="C92" s="58"/>
    </row>
    <row r="93" spans="1:3" ht="12.75">
      <c r="A93" s="55"/>
      <c r="B93" s="58"/>
      <c r="C93" s="58"/>
    </row>
    <row r="94" spans="1:3" ht="12.75">
      <c r="A94" s="55"/>
      <c r="B94" s="58"/>
      <c r="C94" s="58"/>
    </row>
    <row r="95" spans="1:3" ht="12.75">
      <c r="A95" s="55"/>
      <c r="B95" s="58"/>
      <c r="C95" s="58"/>
    </row>
    <row r="96" spans="1:3" ht="12.75">
      <c r="A96" s="55"/>
      <c r="B96" s="58"/>
      <c r="C96" s="58"/>
    </row>
    <row r="97" spans="1:3" ht="12.75">
      <c r="A97" s="55"/>
      <c r="B97" s="58"/>
      <c r="C97" s="58"/>
    </row>
    <row r="98" spans="1:3" ht="12.75">
      <c r="A98" s="55"/>
      <c r="B98" s="58"/>
      <c r="C98" s="58"/>
    </row>
    <row r="99" spans="1:3" ht="12.75">
      <c r="A99" s="55"/>
      <c r="B99" s="58"/>
      <c r="C99" s="58"/>
    </row>
    <row r="100" spans="1:3" ht="12.75">
      <c r="A100" s="55"/>
      <c r="B100" s="58"/>
      <c r="C100" s="58"/>
    </row>
    <row r="101" spans="1:3" ht="12.75">
      <c r="A101" s="55"/>
      <c r="B101" s="58"/>
      <c r="C101" s="58"/>
    </row>
    <row r="102" spans="1:3" ht="12.75">
      <c r="A102" s="55"/>
      <c r="B102" s="58"/>
      <c r="C102" s="58"/>
    </row>
    <row r="103" spans="1:3" ht="12.75">
      <c r="A103" s="55"/>
      <c r="B103" s="58"/>
      <c r="C103" s="58"/>
    </row>
    <row r="104" spans="1:3" ht="12.75">
      <c r="A104" s="55"/>
      <c r="B104" s="58"/>
      <c r="C104" s="58"/>
    </row>
    <row r="105" spans="1:3" ht="12.75">
      <c r="A105" s="55"/>
      <c r="B105" s="58"/>
      <c r="C105" s="58"/>
    </row>
    <row r="106" spans="1:3" ht="12.75">
      <c r="A106" s="55"/>
      <c r="B106" s="58"/>
      <c r="C106" s="58"/>
    </row>
    <row r="107" spans="1:3" ht="12.75">
      <c r="A107" s="55"/>
      <c r="B107" s="58"/>
      <c r="C107" s="58"/>
    </row>
    <row r="108" spans="1:3" ht="12.75">
      <c r="A108" s="55"/>
      <c r="B108" s="58"/>
      <c r="C108" s="58"/>
    </row>
    <row r="109" spans="1:3" ht="12.75">
      <c r="A109" s="55"/>
      <c r="B109" s="58"/>
      <c r="C109" s="58"/>
    </row>
    <row r="110" spans="1:3" ht="12.75">
      <c r="A110" s="55"/>
      <c r="B110" s="58"/>
      <c r="C110" s="58"/>
    </row>
    <row r="111" spans="1:3" ht="12.75">
      <c r="A111" s="55"/>
      <c r="B111" s="58"/>
      <c r="C111" s="58"/>
    </row>
    <row r="112" spans="1:3" ht="12.75">
      <c r="A112" s="55"/>
      <c r="B112" s="58"/>
      <c r="C112" s="58"/>
    </row>
    <row r="113" spans="1:3" ht="12.75">
      <c r="A113" s="55"/>
      <c r="B113" s="58"/>
      <c r="C113" s="58"/>
    </row>
    <row r="114" spans="1:3" ht="12.75">
      <c r="A114" s="55"/>
      <c r="B114" s="58"/>
      <c r="C114" s="58"/>
    </row>
    <row r="115" spans="1:3" ht="12.75">
      <c r="A115" s="55"/>
      <c r="B115" s="58"/>
      <c r="C115" s="58"/>
    </row>
    <row r="116" spans="1:3" ht="12.75">
      <c r="A116" s="55"/>
      <c r="B116" s="58"/>
      <c r="C116" s="58"/>
    </row>
    <row r="117" spans="1:3" ht="12.75">
      <c r="A117" s="55"/>
      <c r="B117" s="58"/>
      <c r="C117" s="58"/>
    </row>
    <row r="118" spans="1:3" ht="12.75">
      <c r="A118" s="55"/>
      <c r="B118" s="58"/>
      <c r="C118" s="58"/>
    </row>
    <row r="119" spans="1:3" ht="12.75">
      <c r="A119" s="55"/>
      <c r="B119" s="58"/>
      <c r="C119" s="58"/>
    </row>
    <row r="120" spans="1:3" ht="12.75">
      <c r="A120" s="55"/>
      <c r="B120" s="58"/>
      <c r="C120" s="58"/>
    </row>
    <row r="121" spans="1:3" ht="12.75">
      <c r="A121" s="55"/>
      <c r="B121" s="58"/>
      <c r="C121" s="58"/>
    </row>
    <row r="122" spans="1:3" ht="12.75">
      <c r="A122" s="55"/>
      <c r="B122" s="58"/>
      <c r="C122" s="58"/>
    </row>
    <row r="123" spans="1:3" ht="12.75">
      <c r="A123" s="55"/>
      <c r="B123" s="58"/>
      <c r="C123" s="58"/>
    </row>
    <row r="124" spans="1:3" ht="12.75">
      <c r="A124" s="55"/>
      <c r="B124" s="58"/>
      <c r="C124" s="58"/>
    </row>
  </sheetData>
  <printOptions/>
  <pageMargins left="0.49" right="0.2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VýkazFNM</dc:title>
  <dc:subject/>
  <dc:creator>MM</dc:creator>
  <cp:keywords/>
  <dc:description/>
  <cp:lastModifiedBy> </cp:lastModifiedBy>
  <cp:lastPrinted>2009-02-17T15:08:09Z</cp:lastPrinted>
  <dcterms:created xsi:type="dcterms:W3CDTF">1999-02-12T07:40:42Z</dcterms:created>
  <dcterms:modified xsi:type="dcterms:W3CDTF">2009-05-05T10:29:29Z</dcterms:modified>
  <cp:category/>
  <cp:version/>
  <cp:contentType/>
  <cp:contentStatus/>
</cp:coreProperties>
</file>