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25" activeTab="0"/>
  </bookViews>
  <sheets>
    <sheet name="Ostatné ústr. orgány" sheetId="1" r:id="rId1"/>
    <sheet name="Graf" sheetId="2" r:id="rId2"/>
  </sheets>
  <definedNames>
    <definedName name="_xlnm.Print_Area" localSheetId="1">'Graf'!$A$65:$AC$135</definedName>
    <definedName name="_xlnm.Print_Area" localSheetId="0">'Ostatné ústr. orgány'!$A$1:$Q$26</definedName>
  </definedNames>
  <calcPr fullCalcOnLoad="1"/>
</workbook>
</file>

<file path=xl/sharedStrings.xml><?xml version="1.0" encoding="utf-8"?>
<sst xmlns="http://schemas.openxmlformats.org/spreadsheetml/2006/main" count="39" uniqueCount="34">
  <si>
    <t>Úrad pre štátnu službu</t>
  </si>
  <si>
    <t>Úrad vlády</t>
  </si>
  <si>
    <t>Úrad pre verejné obstarávanie</t>
  </si>
  <si>
    <t>Úrad pre norm., metrol. a skúšobn.</t>
  </si>
  <si>
    <t>Štatistický úrad</t>
  </si>
  <si>
    <t>Správa štátnych hmotných rezerv</t>
  </si>
  <si>
    <t>Úrad priemyselného vlastníctva</t>
  </si>
  <si>
    <t>Úrad geodézie, kartografie a katastra</t>
  </si>
  <si>
    <t>Protimonopolný úrad</t>
  </si>
  <si>
    <t>Úrad jadrového dozoru</t>
  </si>
  <si>
    <t>Úrad na ochranu osobných údajov</t>
  </si>
  <si>
    <t>Spolu</t>
  </si>
  <si>
    <t>Ostatné ústredné orgány,  - systemizácia *ŠZM k 1. 11. 2002</t>
  </si>
  <si>
    <t>Počet systemizovaných štátnozamestnaneckých miest CELKOM</t>
  </si>
  <si>
    <t xml:space="preserve"> - z toho predstavení</t>
  </si>
  <si>
    <t>Zamestnanci</t>
  </si>
  <si>
    <t>Neobsadené /voľné/ systemizované  štátnoza-mestnanecké miesta</t>
  </si>
  <si>
    <t xml:space="preserve">Z toho predstavení </t>
  </si>
  <si>
    <t>Voľné miesta v % z celkového počtu  ŠZM v SÚ</t>
  </si>
  <si>
    <t>Voľné miesta predstavených  v % z celkového počtu predstavených ŠZM v**SÚ</t>
  </si>
  <si>
    <t>Systemizova-ný počet ŠZM v prípravnej ***ŠS</t>
  </si>
  <si>
    <t xml:space="preserve">z toho predstavení </t>
  </si>
  <si>
    <t>Systemizovaný počet miest v dočasnej ŠS okrem §25, odsek 2 pís. c</t>
  </si>
  <si>
    <t>Systemizovaný počet ŠZM v stálej ŠS</t>
  </si>
  <si>
    <t xml:space="preserve">Predstavení </t>
  </si>
  <si>
    <t>Odbojárov 1, 831 04 Bratislava</t>
  </si>
  <si>
    <t xml:space="preserve"> * ŠZM = štátnozamestnanecké miesto</t>
  </si>
  <si>
    <t xml:space="preserve"> *** ŠS = štátna služba</t>
  </si>
  <si>
    <t xml:space="preserve"> ** SÚ  = služobný úrad</t>
  </si>
  <si>
    <t>Príloha č.3</t>
  </si>
  <si>
    <t>Graf k prílohe č.3</t>
  </si>
  <si>
    <t xml:space="preserve">Úrad pre štátnu službu </t>
  </si>
  <si>
    <t>Systemizované štátnozamestnanecké miesta podľa druhu štátnej služby k 01. 11. 2002</t>
  </si>
  <si>
    <t>Systemizované a voľné štátnozamestnanecké miesta k 01. 11. 2002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</si>
</sst>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7">
    <font>
      <sz val="10"/>
      <name val="Arial"/>
      <family val="0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37.75"/>
      <name val="Arial"/>
      <family val="0"/>
    </font>
    <font>
      <sz val="40.25"/>
      <name val="Arial"/>
      <family val="0"/>
    </font>
    <font>
      <b/>
      <sz val="16.75"/>
      <name val="Times New Roman"/>
      <family val="1"/>
    </font>
    <font>
      <b/>
      <sz val="12"/>
      <name val="Arial"/>
      <family val="2"/>
    </font>
    <font>
      <sz val="8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/>
    </xf>
    <xf numFmtId="2" fontId="4" fillId="0" borderId="2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2" xfId="0" applyNumberFormat="1" applyFont="1" applyFill="1" applyBorder="1" applyAlignment="1">
      <alignment wrapText="1"/>
    </xf>
    <xf numFmtId="2" fontId="4" fillId="0" borderId="3" xfId="0" applyNumberFormat="1" applyFont="1" applyFill="1" applyBorder="1" applyAlignment="1">
      <alignment/>
    </xf>
    <xf numFmtId="2" fontId="4" fillId="0" borderId="4" xfId="0" applyNumberFormat="1" applyFont="1" applyFill="1" applyBorder="1" applyAlignment="1">
      <alignment/>
    </xf>
    <xf numFmtId="2" fontId="4" fillId="0" borderId="5" xfId="0" applyNumberFormat="1" applyFont="1" applyFill="1" applyBorder="1" applyAlignment="1">
      <alignment/>
    </xf>
    <xf numFmtId="2" fontId="4" fillId="0" borderId="6" xfId="0" applyNumberFormat="1" applyFont="1" applyFill="1" applyBorder="1" applyAlignment="1">
      <alignment/>
    </xf>
    <xf numFmtId="2" fontId="4" fillId="0" borderId="7" xfId="0" applyNumberFormat="1" applyFont="1" applyFill="1" applyBorder="1" applyAlignment="1">
      <alignment/>
    </xf>
    <xf numFmtId="2" fontId="4" fillId="0" borderId="8" xfId="0" applyNumberFormat="1" applyFont="1" applyFill="1" applyBorder="1" applyAlignment="1">
      <alignment/>
    </xf>
    <xf numFmtId="2" fontId="4" fillId="0" borderId="9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5" fillId="2" borderId="12" xfId="0" applyFont="1" applyFill="1" applyBorder="1" applyAlignment="1">
      <alignment/>
    </xf>
    <xf numFmtId="2" fontId="5" fillId="2" borderId="13" xfId="0" applyNumberFormat="1" applyFont="1" applyFill="1" applyBorder="1" applyAlignment="1">
      <alignment/>
    </xf>
    <xf numFmtId="2" fontId="5" fillId="2" borderId="14" xfId="0" applyNumberFormat="1" applyFont="1" applyFill="1" applyBorder="1" applyAlignment="1">
      <alignment/>
    </xf>
    <xf numFmtId="2" fontId="5" fillId="2" borderId="15" xfId="0" applyNumberFormat="1" applyFont="1" applyFill="1" applyBorder="1" applyAlignment="1">
      <alignment/>
    </xf>
    <xf numFmtId="0" fontId="6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6" fillId="0" borderId="0" xfId="0" applyFont="1" applyAlignment="1">
      <alignment/>
    </xf>
    <xf numFmtId="0" fontId="1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1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2" fillId="3" borderId="20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top" wrapText="1"/>
    </xf>
    <xf numFmtId="2" fontId="4" fillId="0" borderId="21" xfId="0" applyNumberFormat="1" applyFont="1" applyFill="1" applyBorder="1" applyAlignment="1">
      <alignment/>
    </xf>
    <xf numFmtId="2" fontId="5" fillId="2" borderId="20" xfId="0" applyNumberFormat="1" applyFont="1" applyFill="1" applyBorder="1" applyAlignment="1">
      <alignment/>
    </xf>
    <xf numFmtId="0" fontId="2" fillId="3" borderId="2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4" borderId="22" xfId="0" applyFont="1" applyFill="1" applyBorder="1" applyAlignment="1">
      <alignment horizontal="center" vertical="top" wrapText="1"/>
    </xf>
    <xf numFmtId="2" fontId="4" fillId="0" borderId="23" xfId="0" applyNumberFormat="1" applyFont="1" applyFill="1" applyBorder="1" applyAlignment="1">
      <alignment/>
    </xf>
    <xf numFmtId="2" fontId="4" fillId="0" borderId="24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2" fontId="5" fillId="2" borderId="22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0" fontId="8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9" fillId="3" borderId="22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80"/>
      <c:rAngAx val="1"/>
    </c:view3D>
    <c:plotArea>
      <c:layout>
        <c:manualLayout>
          <c:xMode val="edge"/>
          <c:yMode val="edge"/>
          <c:x val="0.0055"/>
          <c:y val="0.008"/>
          <c:w val="0.98925"/>
          <c:h val="0.9515"/>
        </c:manualLayout>
      </c:layout>
      <c:bar3DChart>
        <c:barDir val="col"/>
        <c:grouping val="clustered"/>
        <c:varyColors val="0"/>
        <c:ser>
          <c:idx val="0"/>
          <c:order val="0"/>
          <c:tx>
            <c:v>Celkom ŠS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'Ostatné ústr. orgány'!$A$8:$A$18</c:f>
              <c:strCache>
                <c:ptCount val="11"/>
                <c:pt idx="0">
                  <c:v>Úrad pre štátnu službu</c:v>
                </c:pt>
                <c:pt idx="1">
                  <c:v>Úrad vlády</c:v>
                </c:pt>
                <c:pt idx="2">
                  <c:v>Úrad pre verejné obstarávanie</c:v>
                </c:pt>
                <c:pt idx="3">
                  <c:v>Úrad pre norm., metrol. a skúšobn.</c:v>
                </c:pt>
                <c:pt idx="4">
                  <c:v>Štatistický úrad</c:v>
                </c:pt>
                <c:pt idx="5">
                  <c:v>Správa štátnych hmotných rezerv</c:v>
                </c:pt>
                <c:pt idx="6">
                  <c:v>Úrad priemyselného vlastníctva</c:v>
                </c:pt>
                <c:pt idx="7">
                  <c:v>Úrad geodézie, kartografie a katastra</c:v>
                </c:pt>
                <c:pt idx="8">
                  <c:v>Protimonopolný úrad</c:v>
                </c:pt>
                <c:pt idx="9">
                  <c:v>Úrad jadrového dozoru</c:v>
                </c:pt>
                <c:pt idx="10">
                  <c:v>Úrad na ochranu osobných údajov</c:v>
                </c:pt>
              </c:strCache>
            </c:strRef>
          </c:cat>
          <c:val>
            <c:numRef>
              <c:f>'Ostatné ústr. orgány'!$B$8:$B$18</c:f>
              <c:numCache>
                <c:ptCount val="11"/>
                <c:pt idx="0">
                  <c:v>49</c:v>
                </c:pt>
                <c:pt idx="1">
                  <c:v>287</c:v>
                </c:pt>
                <c:pt idx="2">
                  <c:v>91</c:v>
                </c:pt>
                <c:pt idx="3">
                  <c:v>36</c:v>
                </c:pt>
                <c:pt idx="4">
                  <c:v>991</c:v>
                </c:pt>
                <c:pt idx="5">
                  <c:v>108</c:v>
                </c:pt>
                <c:pt idx="6">
                  <c:v>120</c:v>
                </c:pt>
                <c:pt idx="7">
                  <c:v>58</c:v>
                </c:pt>
                <c:pt idx="8">
                  <c:v>59</c:v>
                </c:pt>
                <c:pt idx="9">
                  <c:v>68</c:v>
                </c:pt>
                <c:pt idx="10">
                  <c:v>18</c:v>
                </c:pt>
              </c:numCache>
            </c:numRef>
          </c:val>
          <c:shape val="box"/>
        </c:ser>
        <c:ser>
          <c:idx val="1"/>
          <c:order val="1"/>
          <c:tx>
            <c:v>Prípravná ŠS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'Ostatné ústr. orgány'!$A$8:$A$18</c:f>
              <c:strCache>
                <c:ptCount val="11"/>
                <c:pt idx="0">
                  <c:v>Úrad pre štátnu službu</c:v>
                </c:pt>
                <c:pt idx="1">
                  <c:v>Úrad vlády</c:v>
                </c:pt>
                <c:pt idx="2">
                  <c:v>Úrad pre verejné obstarávanie</c:v>
                </c:pt>
                <c:pt idx="3">
                  <c:v>Úrad pre norm., metrol. a skúšobn.</c:v>
                </c:pt>
                <c:pt idx="4">
                  <c:v>Štatistický úrad</c:v>
                </c:pt>
                <c:pt idx="5">
                  <c:v>Správa štátnych hmotných rezerv</c:v>
                </c:pt>
                <c:pt idx="6">
                  <c:v>Úrad priemyselného vlastníctva</c:v>
                </c:pt>
                <c:pt idx="7">
                  <c:v>Úrad geodézie, kartografie a katastra</c:v>
                </c:pt>
                <c:pt idx="8">
                  <c:v>Protimonopolný úrad</c:v>
                </c:pt>
                <c:pt idx="9">
                  <c:v>Úrad jadrového dozoru</c:v>
                </c:pt>
                <c:pt idx="10">
                  <c:v>Úrad na ochranu osobných údajov</c:v>
                </c:pt>
              </c:strCache>
            </c:strRef>
          </c:cat>
          <c:val>
            <c:numRef>
              <c:f>'Ostatné ústr. orgány'!$J$8:$J$18</c:f>
              <c:numCache>
                <c:ptCount val="11"/>
                <c:pt idx="0">
                  <c:v>32</c:v>
                </c:pt>
                <c:pt idx="1">
                  <c:v>140</c:v>
                </c:pt>
                <c:pt idx="2">
                  <c:v>45</c:v>
                </c:pt>
                <c:pt idx="3">
                  <c:v>6</c:v>
                </c:pt>
                <c:pt idx="4">
                  <c:v>138</c:v>
                </c:pt>
                <c:pt idx="5">
                  <c:v>21</c:v>
                </c:pt>
                <c:pt idx="6">
                  <c:v>6</c:v>
                </c:pt>
                <c:pt idx="7">
                  <c:v>18</c:v>
                </c:pt>
                <c:pt idx="8">
                  <c:v>21</c:v>
                </c:pt>
                <c:pt idx="9">
                  <c:v>20</c:v>
                </c:pt>
                <c:pt idx="10">
                  <c:v>6</c:v>
                </c:pt>
              </c:numCache>
            </c:numRef>
          </c:val>
          <c:shape val="box"/>
        </c:ser>
        <c:ser>
          <c:idx val="2"/>
          <c:order val="2"/>
          <c:tx>
            <c:v>Dočasná ŠS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'Ostatné ústr. orgány'!$A$8:$A$18</c:f>
              <c:strCache>
                <c:ptCount val="11"/>
                <c:pt idx="0">
                  <c:v>Úrad pre štátnu službu</c:v>
                </c:pt>
                <c:pt idx="1">
                  <c:v>Úrad vlády</c:v>
                </c:pt>
                <c:pt idx="2">
                  <c:v>Úrad pre verejné obstarávanie</c:v>
                </c:pt>
                <c:pt idx="3">
                  <c:v>Úrad pre norm., metrol. a skúšobn.</c:v>
                </c:pt>
                <c:pt idx="4">
                  <c:v>Štatistický úrad</c:v>
                </c:pt>
                <c:pt idx="5">
                  <c:v>Správa štátnych hmotných rezerv</c:v>
                </c:pt>
                <c:pt idx="6">
                  <c:v>Úrad priemyselného vlastníctva</c:v>
                </c:pt>
                <c:pt idx="7">
                  <c:v>Úrad geodézie, kartografie a katastra</c:v>
                </c:pt>
                <c:pt idx="8">
                  <c:v>Protimonopolný úrad</c:v>
                </c:pt>
                <c:pt idx="9">
                  <c:v>Úrad jadrového dozoru</c:v>
                </c:pt>
                <c:pt idx="10">
                  <c:v>Úrad na ochranu osobných údajov</c:v>
                </c:pt>
              </c:strCache>
            </c:strRef>
          </c:cat>
          <c:val>
            <c:numRef>
              <c:f>'Ostatné ústr. orgány'!$M$8:$M$18</c:f>
              <c:numCache>
                <c:ptCount val="11"/>
                <c:pt idx="0">
                  <c:v>15</c:v>
                </c:pt>
                <c:pt idx="1">
                  <c:v>91</c:v>
                </c:pt>
                <c:pt idx="2">
                  <c:v>41</c:v>
                </c:pt>
                <c:pt idx="3">
                  <c:v>24</c:v>
                </c:pt>
                <c:pt idx="4">
                  <c:v>786</c:v>
                </c:pt>
                <c:pt idx="5">
                  <c:v>82</c:v>
                </c:pt>
                <c:pt idx="6">
                  <c:v>112</c:v>
                </c:pt>
                <c:pt idx="7">
                  <c:v>32</c:v>
                </c:pt>
                <c:pt idx="8">
                  <c:v>37</c:v>
                </c:pt>
                <c:pt idx="9">
                  <c:v>37</c:v>
                </c:pt>
                <c:pt idx="10">
                  <c:v>11</c:v>
                </c:pt>
              </c:numCache>
            </c:numRef>
          </c:val>
          <c:shape val="box"/>
        </c:ser>
        <c:ser>
          <c:idx val="3"/>
          <c:order val="3"/>
          <c:tx>
            <c:v>Stála ŠS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'Ostatné ústr. orgány'!$A$8:$A$18</c:f>
              <c:strCache>
                <c:ptCount val="11"/>
                <c:pt idx="0">
                  <c:v>Úrad pre štátnu službu</c:v>
                </c:pt>
                <c:pt idx="1">
                  <c:v>Úrad vlády</c:v>
                </c:pt>
                <c:pt idx="2">
                  <c:v>Úrad pre verejné obstarávanie</c:v>
                </c:pt>
                <c:pt idx="3">
                  <c:v>Úrad pre norm., metrol. a skúšobn.</c:v>
                </c:pt>
                <c:pt idx="4">
                  <c:v>Štatistický úrad</c:v>
                </c:pt>
                <c:pt idx="5">
                  <c:v>Správa štátnych hmotných rezerv</c:v>
                </c:pt>
                <c:pt idx="6">
                  <c:v>Úrad priemyselného vlastníctva</c:v>
                </c:pt>
                <c:pt idx="7">
                  <c:v>Úrad geodézie, kartografie a katastra</c:v>
                </c:pt>
                <c:pt idx="8">
                  <c:v>Protimonopolný úrad</c:v>
                </c:pt>
                <c:pt idx="9">
                  <c:v>Úrad jadrového dozoru</c:v>
                </c:pt>
                <c:pt idx="10">
                  <c:v>Úrad na ochranu osobných údajov</c:v>
                </c:pt>
              </c:strCache>
            </c:strRef>
          </c:cat>
          <c:val>
            <c:numRef>
              <c:f>'Ostatné ústr. orgány'!$P$8:$P$18</c:f>
              <c:numCache>
                <c:ptCount val="11"/>
                <c:pt idx="0">
                  <c:v>2</c:v>
                </c:pt>
                <c:pt idx="1">
                  <c:v>56</c:v>
                </c:pt>
                <c:pt idx="2">
                  <c:v>5</c:v>
                </c:pt>
                <c:pt idx="3">
                  <c:v>6</c:v>
                </c:pt>
                <c:pt idx="4">
                  <c:v>67</c:v>
                </c:pt>
                <c:pt idx="5">
                  <c:v>5</c:v>
                </c:pt>
                <c:pt idx="6">
                  <c:v>2</c:v>
                </c:pt>
                <c:pt idx="7">
                  <c:v>8</c:v>
                </c:pt>
                <c:pt idx="8">
                  <c:v>1</c:v>
                </c:pt>
                <c:pt idx="9">
                  <c:v>11</c:v>
                </c:pt>
                <c:pt idx="10">
                  <c:v>1</c:v>
                </c:pt>
              </c:numCache>
            </c:numRef>
          </c:val>
          <c:shape val="box"/>
        </c:ser>
        <c:gapWidth val="200"/>
        <c:gapDepth val="390"/>
        <c:shape val="box"/>
        <c:axId val="40738032"/>
        <c:axId val="31097969"/>
      </c:bar3DChart>
      <c:catAx>
        <c:axId val="40738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400" b="1" i="0" u="none" baseline="0"/>
            </a:pPr>
          </a:p>
        </c:txPr>
        <c:crossAx val="31097969"/>
        <c:crosses val="autoZero"/>
        <c:auto val="1"/>
        <c:lblOffset val="100"/>
        <c:noMultiLvlLbl val="0"/>
      </c:catAx>
      <c:valAx>
        <c:axId val="31097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75" b="1" i="0" u="none" baseline="0"/>
            </a:pPr>
          </a:p>
        </c:txPr>
        <c:crossAx val="407380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70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5"/>
          <c:y val="0.01775"/>
          <c:w val="0.94875"/>
          <c:h val="0.91375"/>
        </c:manualLayout>
      </c:layout>
      <c:bar3DChart>
        <c:barDir val="col"/>
        <c:grouping val="clustered"/>
        <c:varyColors val="0"/>
        <c:ser>
          <c:idx val="0"/>
          <c:order val="0"/>
          <c:tx>
            <c:v>Systemizované ŠZM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'Ostatné ústr. orgány'!$A$8:$A$18</c:f>
              <c:strCache>
                <c:ptCount val="11"/>
                <c:pt idx="0">
                  <c:v>Úrad pre štátnu službu</c:v>
                </c:pt>
                <c:pt idx="1">
                  <c:v>Úrad vlády</c:v>
                </c:pt>
                <c:pt idx="2">
                  <c:v>Úrad pre verejné obstarávanie</c:v>
                </c:pt>
                <c:pt idx="3">
                  <c:v>Úrad pre norm., metrol. a skúšobn.</c:v>
                </c:pt>
                <c:pt idx="4">
                  <c:v>Štatistický úrad</c:v>
                </c:pt>
                <c:pt idx="5">
                  <c:v>Správa štátnych hmotných rezerv</c:v>
                </c:pt>
                <c:pt idx="6">
                  <c:v>Úrad priemyselného vlastníctva</c:v>
                </c:pt>
                <c:pt idx="7">
                  <c:v>Úrad geodézie, kartografie a katastra</c:v>
                </c:pt>
                <c:pt idx="8">
                  <c:v>Protimonopolný úrad</c:v>
                </c:pt>
                <c:pt idx="9">
                  <c:v>Úrad jadrového dozoru</c:v>
                </c:pt>
                <c:pt idx="10">
                  <c:v>Úrad na ochranu osobných údajov</c:v>
                </c:pt>
              </c:strCache>
            </c:strRef>
          </c:cat>
          <c:val>
            <c:numRef>
              <c:f>'Ostatné ústr. orgány'!$B$8:$B$18</c:f>
              <c:numCache>
                <c:ptCount val="11"/>
                <c:pt idx="0">
                  <c:v>49</c:v>
                </c:pt>
                <c:pt idx="1">
                  <c:v>287</c:v>
                </c:pt>
                <c:pt idx="2">
                  <c:v>91</c:v>
                </c:pt>
                <c:pt idx="3">
                  <c:v>36</c:v>
                </c:pt>
                <c:pt idx="4">
                  <c:v>991</c:v>
                </c:pt>
                <c:pt idx="5">
                  <c:v>108</c:v>
                </c:pt>
                <c:pt idx="6">
                  <c:v>120</c:v>
                </c:pt>
                <c:pt idx="7">
                  <c:v>58</c:v>
                </c:pt>
                <c:pt idx="8">
                  <c:v>59</c:v>
                </c:pt>
                <c:pt idx="9">
                  <c:v>68</c:v>
                </c:pt>
                <c:pt idx="10">
                  <c:v>18</c:v>
                </c:pt>
              </c:numCache>
            </c:numRef>
          </c:val>
          <c:shape val="box"/>
        </c:ser>
        <c:ser>
          <c:idx val="1"/>
          <c:order val="1"/>
          <c:tx>
            <c:v>Voľné ŠZM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'Ostatné ústr. orgány'!$A$8:$A$18</c:f>
              <c:strCache>
                <c:ptCount val="11"/>
                <c:pt idx="0">
                  <c:v>Úrad pre štátnu službu</c:v>
                </c:pt>
                <c:pt idx="1">
                  <c:v>Úrad vlády</c:v>
                </c:pt>
                <c:pt idx="2">
                  <c:v>Úrad pre verejné obstarávanie</c:v>
                </c:pt>
                <c:pt idx="3">
                  <c:v>Úrad pre norm., metrol. a skúšobn.</c:v>
                </c:pt>
                <c:pt idx="4">
                  <c:v>Štatistický úrad</c:v>
                </c:pt>
                <c:pt idx="5">
                  <c:v>Správa štátnych hmotných rezerv</c:v>
                </c:pt>
                <c:pt idx="6">
                  <c:v>Úrad priemyselného vlastníctva</c:v>
                </c:pt>
                <c:pt idx="7">
                  <c:v>Úrad geodézie, kartografie a katastra</c:v>
                </c:pt>
                <c:pt idx="8">
                  <c:v>Protimonopolný úrad</c:v>
                </c:pt>
                <c:pt idx="9">
                  <c:v>Úrad jadrového dozoru</c:v>
                </c:pt>
                <c:pt idx="10">
                  <c:v>Úrad na ochranu osobných údajov</c:v>
                </c:pt>
              </c:strCache>
            </c:strRef>
          </c:cat>
          <c:val>
            <c:numRef>
              <c:f>'Ostatné ústr. orgány'!$E$8:$E$18</c:f>
              <c:numCache>
                <c:ptCount val="11"/>
                <c:pt idx="0">
                  <c:v>12</c:v>
                </c:pt>
                <c:pt idx="1">
                  <c:v>97</c:v>
                </c:pt>
                <c:pt idx="2">
                  <c:v>18</c:v>
                </c:pt>
                <c:pt idx="3">
                  <c:v>5</c:v>
                </c:pt>
                <c:pt idx="4">
                  <c:v>68</c:v>
                </c:pt>
                <c:pt idx="5">
                  <c:v>15</c:v>
                </c:pt>
                <c:pt idx="6">
                  <c:v>1</c:v>
                </c:pt>
                <c:pt idx="7">
                  <c:v>9</c:v>
                </c:pt>
                <c:pt idx="8">
                  <c:v>11</c:v>
                </c:pt>
                <c:pt idx="9">
                  <c:v>10</c:v>
                </c:pt>
                <c:pt idx="10">
                  <c:v>5</c:v>
                </c:pt>
              </c:numCache>
            </c:numRef>
          </c:val>
          <c:shape val="box"/>
        </c:ser>
        <c:shape val="box"/>
        <c:axId val="11446266"/>
        <c:axId val="35907531"/>
      </c:bar3DChart>
      <c:catAx>
        <c:axId val="11446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907531"/>
        <c:crosses val="autoZero"/>
        <c:auto val="1"/>
        <c:lblOffset val="100"/>
        <c:noMultiLvlLbl val="0"/>
      </c:catAx>
      <c:valAx>
        <c:axId val="359075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462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133350</xdr:rowOff>
    </xdr:from>
    <xdr:to>
      <xdr:col>28</xdr:col>
      <xdr:colOff>514350</xdr:colOff>
      <xdr:row>59</xdr:row>
      <xdr:rowOff>142875</xdr:rowOff>
    </xdr:to>
    <xdr:graphicFrame>
      <xdr:nvGraphicFramePr>
        <xdr:cNvPr id="1" name="Chart 2"/>
        <xdr:cNvGraphicFramePr/>
      </xdr:nvGraphicFramePr>
      <xdr:xfrm>
        <a:off x="133350" y="647700"/>
        <a:ext cx="17449800" cy="935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68</xdr:row>
      <xdr:rowOff>38100</xdr:rowOff>
    </xdr:from>
    <xdr:to>
      <xdr:col>28</xdr:col>
      <xdr:colOff>152400</xdr:colOff>
      <xdr:row>133</xdr:row>
      <xdr:rowOff>114300</xdr:rowOff>
    </xdr:to>
    <xdr:graphicFrame>
      <xdr:nvGraphicFramePr>
        <xdr:cNvPr id="2" name="Chart 7"/>
        <xdr:cNvGraphicFramePr/>
      </xdr:nvGraphicFramePr>
      <xdr:xfrm>
        <a:off x="381000" y="11544300"/>
        <a:ext cx="16840200" cy="1071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zoomScale="75" zoomScaleNormal="75" workbookViewId="0" topLeftCell="E4">
      <selection activeCell="Q17" sqref="Q17"/>
    </sheetView>
  </sheetViews>
  <sheetFormatPr defaultColWidth="9.140625" defaultRowHeight="12.75"/>
  <cols>
    <col min="1" max="1" width="32.140625" style="2" customWidth="1"/>
    <col min="2" max="2" width="16.7109375" style="2" customWidth="1"/>
    <col min="3" max="3" width="16.8515625" style="2" customWidth="1"/>
    <col min="4" max="4" width="0.2890625" style="2" hidden="1" customWidth="1"/>
    <col min="5" max="5" width="16.7109375" style="2" customWidth="1"/>
    <col min="6" max="6" width="16.421875" style="2" customWidth="1"/>
    <col min="7" max="7" width="0.2890625" style="2" hidden="1" customWidth="1"/>
    <col min="8" max="8" width="17.28125" style="2" customWidth="1"/>
    <col min="9" max="9" width="17.57421875" style="2" customWidth="1"/>
    <col min="10" max="10" width="16.7109375" style="2" customWidth="1"/>
    <col min="11" max="11" width="15.00390625" style="2" customWidth="1"/>
    <col min="12" max="12" width="16.7109375" style="2" hidden="1" customWidth="1"/>
    <col min="13" max="13" width="16.7109375" style="2" customWidth="1"/>
    <col min="14" max="14" width="13.28125" style="2" customWidth="1"/>
    <col min="15" max="15" width="16.7109375" style="2" hidden="1" customWidth="1"/>
    <col min="16" max="17" width="16.7109375" style="2" customWidth="1"/>
    <col min="18" max="18" width="9.140625" style="2" customWidth="1"/>
    <col min="19" max="19" width="7.8515625" style="2" customWidth="1"/>
    <col min="20" max="20" width="9.140625" style="2" customWidth="1"/>
    <col min="21" max="21" width="7.57421875" style="2" customWidth="1"/>
    <col min="22" max="22" width="9.140625" style="2" customWidth="1"/>
    <col min="23" max="23" width="7.57421875" style="2" customWidth="1"/>
    <col min="24" max="16384" width="9.140625" style="2" customWidth="1"/>
  </cols>
  <sheetData>
    <row r="1" spans="1:17" ht="19.5" customHeight="1">
      <c r="A1" s="26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19.5" customHeight="1">
      <c r="A2" s="26" t="s">
        <v>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6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8.75">
      <c r="A4" s="55" t="s">
        <v>32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ht="16.5" thickBot="1">
      <c r="A5" s="27"/>
      <c r="B5" s="28"/>
      <c r="C5" s="28"/>
      <c r="D5" s="28"/>
      <c r="E5" s="28"/>
      <c r="F5" s="28"/>
      <c r="G5" s="28"/>
      <c r="H5" s="28"/>
      <c r="I5" s="28"/>
      <c r="J5" s="48"/>
      <c r="K5" s="48"/>
      <c r="L5" s="48"/>
      <c r="M5" s="48"/>
      <c r="N5" s="48"/>
      <c r="O5" s="48"/>
      <c r="P5" s="48"/>
      <c r="Q5" s="39" t="s">
        <v>29</v>
      </c>
    </row>
    <row r="6" spans="1:23" ht="129.75" customHeight="1" thickBot="1">
      <c r="A6" s="30" t="s">
        <v>12</v>
      </c>
      <c r="B6" s="31" t="s">
        <v>13</v>
      </c>
      <c r="C6" s="32" t="s">
        <v>14</v>
      </c>
      <c r="D6" s="32" t="s">
        <v>15</v>
      </c>
      <c r="E6" s="32" t="s">
        <v>16</v>
      </c>
      <c r="F6" s="32" t="s">
        <v>17</v>
      </c>
      <c r="G6" s="32"/>
      <c r="H6" s="32" t="s">
        <v>18</v>
      </c>
      <c r="I6" s="43" t="s">
        <v>19</v>
      </c>
      <c r="J6" s="47" t="s">
        <v>20</v>
      </c>
      <c r="K6" s="32" t="s">
        <v>21</v>
      </c>
      <c r="L6" s="32" t="s">
        <v>15</v>
      </c>
      <c r="M6" s="32" t="s">
        <v>22</v>
      </c>
      <c r="N6" s="32" t="s">
        <v>21</v>
      </c>
      <c r="O6" s="32" t="s">
        <v>15</v>
      </c>
      <c r="P6" s="32" t="s">
        <v>23</v>
      </c>
      <c r="Q6" s="33" t="s">
        <v>24</v>
      </c>
      <c r="R6" s="1"/>
      <c r="S6" s="1"/>
      <c r="T6" s="1"/>
      <c r="U6" s="1"/>
      <c r="V6" s="1"/>
      <c r="W6" s="1"/>
    </row>
    <row r="7" spans="1:23" ht="20.25" thickBot="1">
      <c r="A7" s="34">
        <v>1</v>
      </c>
      <c r="B7" s="35">
        <v>2</v>
      </c>
      <c r="C7" s="36">
        <v>3</v>
      </c>
      <c r="D7" s="36"/>
      <c r="E7" s="36">
        <v>4</v>
      </c>
      <c r="F7" s="36">
        <v>5</v>
      </c>
      <c r="G7" s="36"/>
      <c r="H7" s="36">
        <v>6</v>
      </c>
      <c r="I7" s="44">
        <v>7</v>
      </c>
      <c r="J7" s="49">
        <v>8</v>
      </c>
      <c r="K7" s="36">
        <v>9</v>
      </c>
      <c r="L7" s="37"/>
      <c r="M7" s="36">
        <v>10</v>
      </c>
      <c r="N7" s="36">
        <v>11</v>
      </c>
      <c r="O7" s="37"/>
      <c r="P7" s="36">
        <v>12</v>
      </c>
      <c r="Q7" s="38">
        <v>13</v>
      </c>
      <c r="R7" s="3"/>
      <c r="S7" s="3"/>
      <c r="T7" s="3"/>
      <c r="U7" s="3"/>
      <c r="V7" s="3"/>
      <c r="W7" s="3"/>
    </row>
    <row r="8" spans="1:23" ht="15.75">
      <c r="A8" s="22" t="s">
        <v>0</v>
      </c>
      <c r="B8" s="17">
        <v>49</v>
      </c>
      <c r="C8" s="13">
        <v>10</v>
      </c>
      <c r="D8" s="13">
        <f>B8-C8</f>
        <v>39</v>
      </c>
      <c r="E8" s="13">
        <v>12</v>
      </c>
      <c r="F8" s="13">
        <v>2</v>
      </c>
      <c r="G8" s="13">
        <f>B8/100</f>
        <v>0.49</v>
      </c>
      <c r="H8" s="13">
        <f>E8/G8</f>
        <v>24.489795918367346</v>
      </c>
      <c r="I8" s="45">
        <f>F8/R8</f>
        <v>20</v>
      </c>
      <c r="J8" s="50">
        <v>32</v>
      </c>
      <c r="K8" s="13">
        <v>1</v>
      </c>
      <c r="L8" s="13">
        <f>J8-K8</f>
        <v>31</v>
      </c>
      <c r="M8" s="13">
        <v>15</v>
      </c>
      <c r="N8" s="13">
        <v>7</v>
      </c>
      <c r="O8" s="13">
        <v>2</v>
      </c>
      <c r="P8" s="13">
        <v>2</v>
      </c>
      <c r="Q8" s="14">
        <v>2</v>
      </c>
      <c r="R8" s="6">
        <f>C8/100</f>
        <v>0.1</v>
      </c>
      <c r="S8" s="6"/>
      <c r="T8" s="7">
        <f>J8+M8+P8</f>
        <v>49</v>
      </c>
      <c r="U8" s="7">
        <f>B8-T8</f>
        <v>0</v>
      </c>
      <c r="V8" s="7">
        <f>J8+M8+P8</f>
        <v>49</v>
      </c>
      <c r="W8" s="7">
        <f>B8-V8</f>
        <v>0</v>
      </c>
    </row>
    <row r="9" spans="1:23" ht="15.75">
      <c r="A9" s="23" t="s">
        <v>1</v>
      </c>
      <c r="B9" s="10">
        <v>287</v>
      </c>
      <c r="C9" s="8">
        <v>42</v>
      </c>
      <c r="D9" s="5">
        <f aca="true" t="shared" si="0" ref="D9:D17">B9-C9</f>
        <v>245</v>
      </c>
      <c r="E9" s="8">
        <v>97</v>
      </c>
      <c r="F9" s="5">
        <v>12</v>
      </c>
      <c r="G9" s="5">
        <f aca="true" t="shared" si="1" ref="G9:G19">B9/100</f>
        <v>2.87</v>
      </c>
      <c r="H9" s="5">
        <f aca="true" t="shared" si="2" ref="H9:H19">E9/G9</f>
        <v>33.79790940766551</v>
      </c>
      <c r="I9" s="9">
        <f aca="true" t="shared" si="3" ref="I9:I19">F9/R9</f>
        <v>28.571428571428573</v>
      </c>
      <c r="J9" s="51">
        <v>140</v>
      </c>
      <c r="K9" s="5">
        <v>0</v>
      </c>
      <c r="L9" s="5">
        <f aca="true" t="shared" si="4" ref="L9:L17">J9-K9</f>
        <v>140</v>
      </c>
      <c r="M9" s="5">
        <v>91</v>
      </c>
      <c r="N9" s="5">
        <v>3</v>
      </c>
      <c r="O9" s="5">
        <f aca="true" t="shared" si="5" ref="O9:O18">M9-N9</f>
        <v>88</v>
      </c>
      <c r="P9" s="5">
        <v>56</v>
      </c>
      <c r="Q9" s="15">
        <v>39</v>
      </c>
      <c r="R9" s="6">
        <f aca="true" t="shared" si="6" ref="R9:R19">C9/100</f>
        <v>0.42</v>
      </c>
      <c r="S9" s="6"/>
      <c r="T9" s="7">
        <f aca="true" t="shared" si="7" ref="T9:T19">J9+M9+P9</f>
        <v>287</v>
      </c>
      <c r="U9" s="7">
        <f aca="true" t="shared" si="8" ref="U9:U19">B9-T9</f>
        <v>0</v>
      </c>
      <c r="V9" s="7">
        <f aca="true" t="shared" si="9" ref="V9:V19">J9+M9+P9</f>
        <v>287</v>
      </c>
      <c r="W9" s="7">
        <f aca="true" t="shared" si="10" ref="W9:W19">B9-V9</f>
        <v>0</v>
      </c>
    </row>
    <row r="10" spans="1:23" ht="15.75">
      <c r="A10" s="24" t="s">
        <v>2</v>
      </c>
      <c r="B10" s="10">
        <v>91</v>
      </c>
      <c r="C10" s="5">
        <v>18</v>
      </c>
      <c r="D10" s="5">
        <f t="shared" si="0"/>
        <v>73</v>
      </c>
      <c r="E10" s="8">
        <v>18</v>
      </c>
      <c r="F10" s="5">
        <v>2</v>
      </c>
      <c r="G10" s="5">
        <f t="shared" si="1"/>
        <v>0.91</v>
      </c>
      <c r="H10" s="5">
        <f t="shared" si="2"/>
        <v>19.78021978021978</v>
      </c>
      <c r="I10" s="9">
        <f>F10/R10</f>
        <v>11.11111111111111</v>
      </c>
      <c r="J10" s="51">
        <v>45</v>
      </c>
      <c r="K10" s="5">
        <v>0</v>
      </c>
      <c r="L10" s="5">
        <f t="shared" si="4"/>
        <v>45</v>
      </c>
      <c r="M10" s="5">
        <v>41</v>
      </c>
      <c r="N10" s="5">
        <v>13</v>
      </c>
      <c r="O10" s="5">
        <f t="shared" si="5"/>
        <v>28</v>
      </c>
      <c r="P10" s="5">
        <v>5</v>
      </c>
      <c r="Q10" s="15">
        <v>5</v>
      </c>
      <c r="R10" s="6">
        <f t="shared" si="6"/>
        <v>0.18</v>
      </c>
      <c r="S10" s="6"/>
      <c r="T10" s="7">
        <f t="shared" si="7"/>
        <v>91</v>
      </c>
      <c r="U10" s="7">
        <f t="shared" si="8"/>
        <v>0</v>
      </c>
      <c r="V10" s="7">
        <f t="shared" si="9"/>
        <v>91</v>
      </c>
      <c r="W10" s="7">
        <f t="shared" si="10"/>
        <v>0</v>
      </c>
    </row>
    <row r="11" spans="1:23" ht="15.75">
      <c r="A11" s="24" t="s">
        <v>3</v>
      </c>
      <c r="B11" s="10">
        <v>36</v>
      </c>
      <c r="C11" s="5">
        <v>6</v>
      </c>
      <c r="D11" s="5">
        <f t="shared" si="0"/>
        <v>30</v>
      </c>
      <c r="E11" s="5">
        <v>5</v>
      </c>
      <c r="F11" s="5">
        <v>0</v>
      </c>
      <c r="G11" s="5">
        <f t="shared" si="1"/>
        <v>0.36</v>
      </c>
      <c r="H11" s="5">
        <f t="shared" si="2"/>
        <v>13.88888888888889</v>
      </c>
      <c r="I11" s="9">
        <f t="shared" si="3"/>
        <v>0</v>
      </c>
      <c r="J11" s="51">
        <v>6</v>
      </c>
      <c r="K11" s="5">
        <v>0</v>
      </c>
      <c r="L11" s="5">
        <f t="shared" si="4"/>
        <v>6</v>
      </c>
      <c r="M11" s="5">
        <v>24</v>
      </c>
      <c r="N11" s="5">
        <v>0</v>
      </c>
      <c r="O11" s="5">
        <f t="shared" si="5"/>
        <v>24</v>
      </c>
      <c r="P11" s="5">
        <v>6</v>
      </c>
      <c r="Q11" s="15">
        <v>6</v>
      </c>
      <c r="R11" s="6">
        <f t="shared" si="6"/>
        <v>0.06</v>
      </c>
      <c r="S11" s="6"/>
      <c r="T11" s="7">
        <f t="shared" si="7"/>
        <v>36</v>
      </c>
      <c r="U11" s="7">
        <f t="shared" si="8"/>
        <v>0</v>
      </c>
      <c r="V11" s="7">
        <f t="shared" si="9"/>
        <v>36</v>
      </c>
      <c r="W11" s="7">
        <f t="shared" si="10"/>
        <v>0</v>
      </c>
    </row>
    <row r="12" spans="1:23" ht="15.75">
      <c r="A12" s="24" t="s">
        <v>4</v>
      </c>
      <c r="B12" s="10">
        <v>991</v>
      </c>
      <c r="C12" s="5">
        <v>193</v>
      </c>
      <c r="D12" s="5">
        <f t="shared" si="0"/>
        <v>798</v>
      </c>
      <c r="E12" s="5">
        <v>68</v>
      </c>
      <c r="F12" s="5">
        <v>6</v>
      </c>
      <c r="G12" s="5">
        <f t="shared" si="1"/>
        <v>9.91</v>
      </c>
      <c r="H12" s="5">
        <f t="shared" si="2"/>
        <v>6.86175580221998</v>
      </c>
      <c r="I12" s="9">
        <f t="shared" si="3"/>
        <v>3.1088082901554404</v>
      </c>
      <c r="J12" s="51">
        <v>138</v>
      </c>
      <c r="K12" s="5">
        <v>0</v>
      </c>
      <c r="L12" s="5">
        <f t="shared" si="4"/>
        <v>138</v>
      </c>
      <c r="M12" s="5">
        <v>786</v>
      </c>
      <c r="N12" s="5">
        <v>128</v>
      </c>
      <c r="O12" s="5">
        <f t="shared" si="5"/>
        <v>658</v>
      </c>
      <c r="P12" s="5">
        <v>67</v>
      </c>
      <c r="Q12" s="15">
        <v>65</v>
      </c>
      <c r="R12" s="6">
        <f t="shared" si="6"/>
        <v>1.93</v>
      </c>
      <c r="S12" s="6"/>
      <c r="T12" s="7">
        <f t="shared" si="7"/>
        <v>991</v>
      </c>
      <c r="U12" s="7">
        <f t="shared" si="8"/>
        <v>0</v>
      </c>
      <c r="V12" s="7">
        <f t="shared" si="9"/>
        <v>991</v>
      </c>
      <c r="W12" s="7">
        <f t="shared" si="10"/>
        <v>0</v>
      </c>
    </row>
    <row r="13" spans="1:23" ht="15.75">
      <c r="A13" s="24" t="s">
        <v>5</v>
      </c>
      <c r="B13" s="10">
        <v>108</v>
      </c>
      <c r="C13" s="5">
        <v>27</v>
      </c>
      <c r="D13" s="5">
        <f t="shared" si="0"/>
        <v>81</v>
      </c>
      <c r="E13" s="5">
        <v>15</v>
      </c>
      <c r="F13" s="5">
        <v>2</v>
      </c>
      <c r="G13" s="5">
        <f t="shared" si="1"/>
        <v>1.08</v>
      </c>
      <c r="H13" s="5">
        <f t="shared" si="2"/>
        <v>13.888888888888888</v>
      </c>
      <c r="I13" s="9">
        <f t="shared" si="3"/>
        <v>7.4074074074074066</v>
      </c>
      <c r="J13" s="51">
        <v>21</v>
      </c>
      <c r="K13" s="5">
        <v>0</v>
      </c>
      <c r="L13" s="5">
        <f t="shared" si="4"/>
        <v>21</v>
      </c>
      <c r="M13" s="5">
        <v>82</v>
      </c>
      <c r="N13" s="5">
        <v>24</v>
      </c>
      <c r="O13" s="5">
        <f t="shared" si="5"/>
        <v>58</v>
      </c>
      <c r="P13" s="5">
        <v>5</v>
      </c>
      <c r="Q13" s="15">
        <v>3</v>
      </c>
      <c r="R13" s="6">
        <f t="shared" si="6"/>
        <v>0.27</v>
      </c>
      <c r="S13" s="6"/>
      <c r="T13" s="7">
        <f t="shared" si="7"/>
        <v>108</v>
      </c>
      <c r="U13" s="7">
        <f t="shared" si="8"/>
        <v>0</v>
      </c>
      <c r="V13" s="7">
        <f t="shared" si="9"/>
        <v>108</v>
      </c>
      <c r="W13" s="7">
        <f t="shared" si="10"/>
        <v>0</v>
      </c>
    </row>
    <row r="14" spans="1:23" ht="15.75">
      <c r="A14" s="24" t="s">
        <v>6</v>
      </c>
      <c r="B14" s="10">
        <v>120</v>
      </c>
      <c r="C14" s="5">
        <v>27</v>
      </c>
      <c r="D14" s="5">
        <f t="shared" si="0"/>
        <v>93</v>
      </c>
      <c r="E14" s="5">
        <v>1</v>
      </c>
      <c r="F14" s="5">
        <v>0</v>
      </c>
      <c r="G14" s="5">
        <f t="shared" si="1"/>
        <v>1.2</v>
      </c>
      <c r="H14" s="5">
        <f t="shared" si="2"/>
        <v>0.8333333333333334</v>
      </c>
      <c r="I14" s="9">
        <f t="shared" si="3"/>
        <v>0</v>
      </c>
      <c r="J14" s="51">
        <v>6</v>
      </c>
      <c r="K14" s="5">
        <v>0</v>
      </c>
      <c r="L14" s="5">
        <f t="shared" si="4"/>
        <v>6</v>
      </c>
      <c r="M14" s="5">
        <v>112</v>
      </c>
      <c r="N14" s="5">
        <v>27</v>
      </c>
      <c r="O14" s="5">
        <f t="shared" si="5"/>
        <v>85</v>
      </c>
      <c r="P14" s="5">
        <v>2</v>
      </c>
      <c r="Q14" s="15">
        <v>0</v>
      </c>
      <c r="R14" s="6">
        <f t="shared" si="6"/>
        <v>0.27</v>
      </c>
      <c r="S14" s="6"/>
      <c r="T14" s="7">
        <f t="shared" si="7"/>
        <v>120</v>
      </c>
      <c r="U14" s="7">
        <f t="shared" si="8"/>
        <v>0</v>
      </c>
      <c r="V14" s="7">
        <f t="shared" si="9"/>
        <v>120</v>
      </c>
      <c r="W14" s="7">
        <f t="shared" si="10"/>
        <v>0</v>
      </c>
    </row>
    <row r="15" spans="1:23" ht="15.75">
      <c r="A15" s="24" t="s">
        <v>7</v>
      </c>
      <c r="B15" s="10">
        <v>58</v>
      </c>
      <c r="C15" s="5">
        <v>13</v>
      </c>
      <c r="D15" s="5">
        <f t="shared" si="0"/>
        <v>45</v>
      </c>
      <c r="E15" s="5">
        <v>9</v>
      </c>
      <c r="F15" s="5">
        <v>1</v>
      </c>
      <c r="G15" s="5">
        <f t="shared" si="1"/>
        <v>0.58</v>
      </c>
      <c r="H15" s="5">
        <f t="shared" si="2"/>
        <v>15.517241379310345</v>
      </c>
      <c r="I15" s="9">
        <f t="shared" si="3"/>
        <v>7.692307692307692</v>
      </c>
      <c r="J15" s="51">
        <v>18</v>
      </c>
      <c r="K15" s="5">
        <v>0</v>
      </c>
      <c r="L15" s="5">
        <f t="shared" si="4"/>
        <v>18</v>
      </c>
      <c r="M15" s="5">
        <v>32</v>
      </c>
      <c r="N15" s="5">
        <v>6</v>
      </c>
      <c r="O15" s="5">
        <f t="shared" si="5"/>
        <v>26</v>
      </c>
      <c r="P15" s="5">
        <v>8</v>
      </c>
      <c r="Q15" s="15">
        <v>7</v>
      </c>
      <c r="R15" s="6">
        <f t="shared" si="6"/>
        <v>0.13</v>
      </c>
      <c r="S15" s="6"/>
      <c r="T15" s="7">
        <f t="shared" si="7"/>
        <v>58</v>
      </c>
      <c r="U15" s="7">
        <f t="shared" si="8"/>
        <v>0</v>
      </c>
      <c r="V15" s="7">
        <f t="shared" si="9"/>
        <v>58</v>
      </c>
      <c r="W15" s="7">
        <f t="shared" si="10"/>
        <v>0</v>
      </c>
    </row>
    <row r="16" spans="1:23" ht="15.75">
      <c r="A16" s="24" t="s">
        <v>8</v>
      </c>
      <c r="B16" s="10">
        <v>59</v>
      </c>
      <c r="C16" s="5">
        <v>12</v>
      </c>
      <c r="D16" s="5">
        <f t="shared" si="0"/>
        <v>47</v>
      </c>
      <c r="E16" s="5">
        <v>11</v>
      </c>
      <c r="F16" s="5">
        <v>0</v>
      </c>
      <c r="G16" s="5">
        <f t="shared" si="1"/>
        <v>0.59</v>
      </c>
      <c r="H16" s="5">
        <f t="shared" si="2"/>
        <v>18.64406779661017</v>
      </c>
      <c r="I16" s="9">
        <v>0</v>
      </c>
      <c r="J16" s="51">
        <v>21</v>
      </c>
      <c r="K16" s="5">
        <v>0</v>
      </c>
      <c r="L16" s="5">
        <f t="shared" si="4"/>
        <v>21</v>
      </c>
      <c r="M16" s="5">
        <v>37</v>
      </c>
      <c r="N16" s="5">
        <v>11</v>
      </c>
      <c r="O16" s="5">
        <f t="shared" si="5"/>
        <v>26</v>
      </c>
      <c r="P16" s="5">
        <v>1</v>
      </c>
      <c r="Q16" s="15">
        <v>1</v>
      </c>
      <c r="R16" s="6">
        <f t="shared" si="6"/>
        <v>0.12</v>
      </c>
      <c r="S16" s="6"/>
      <c r="T16" s="7">
        <f t="shared" si="7"/>
        <v>59</v>
      </c>
      <c r="U16" s="7">
        <f t="shared" si="8"/>
        <v>0</v>
      </c>
      <c r="V16" s="7">
        <f t="shared" si="9"/>
        <v>59</v>
      </c>
      <c r="W16" s="7">
        <f t="shared" si="10"/>
        <v>0</v>
      </c>
    </row>
    <row r="17" spans="1:23" ht="15.75">
      <c r="A17" s="24" t="s">
        <v>9</v>
      </c>
      <c r="B17" s="10">
        <v>68</v>
      </c>
      <c r="C17" s="5">
        <v>12</v>
      </c>
      <c r="D17" s="5">
        <f t="shared" si="0"/>
        <v>56</v>
      </c>
      <c r="E17" s="5">
        <v>10</v>
      </c>
      <c r="F17" s="5">
        <v>1</v>
      </c>
      <c r="G17" s="5">
        <f t="shared" si="1"/>
        <v>0.68</v>
      </c>
      <c r="H17" s="5">
        <f t="shared" si="2"/>
        <v>14.705882352941176</v>
      </c>
      <c r="I17" s="9">
        <f t="shared" si="3"/>
        <v>8.333333333333334</v>
      </c>
      <c r="J17" s="51">
        <v>20</v>
      </c>
      <c r="K17" s="5">
        <v>0</v>
      </c>
      <c r="L17" s="5">
        <f t="shared" si="4"/>
        <v>20</v>
      </c>
      <c r="M17" s="5">
        <v>37</v>
      </c>
      <c r="N17" s="5">
        <v>6</v>
      </c>
      <c r="O17" s="5">
        <f t="shared" si="5"/>
        <v>31</v>
      </c>
      <c r="P17" s="5">
        <v>11</v>
      </c>
      <c r="Q17" s="15">
        <v>6</v>
      </c>
      <c r="R17" s="6">
        <f t="shared" si="6"/>
        <v>0.12</v>
      </c>
      <c r="S17" s="6"/>
      <c r="T17" s="7">
        <f t="shared" si="7"/>
        <v>68</v>
      </c>
      <c r="U17" s="7">
        <f t="shared" si="8"/>
        <v>0</v>
      </c>
      <c r="V17" s="7">
        <f t="shared" si="9"/>
        <v>68</v>
      </c>
      <c r="W17" s="7">
        <f t="shared" si="10"/>
        <v>0</v>
      </c>
    </row>
    <row r="18" spans="1:23" ht="16.5" thickBot="1">
      <c r="A18" s="25" t="s">
        <v>10</v>
      </c>
      <c r="B18" s="12">
        <v>18</v>
      </c>
      <c r="C18" s="4">
        <v>3</v>
      </c>
      <c r="D18" s="4">
        <f>B18-C18</f>
        <v>15</v>
      </c>
      <c r="E18" s="4">
        <v>5</v>
      </c>
      <c r="F18" s="4">
        <v>0</v>
      </c>
      <c r="G18" s="4">
        <f t="shared" si="1"/>
        <v>0.18</v>
      </c>
      <c r="H18" s="4">
        <f t="shared" si="2"/>
        <v>27.77777777777778</v>
      </c>
      <c r="I18" s="11">
        <f t="shared" si="3"/>
        <v>0</v>
      </c>
      <c r="J18" s="52">
        <v>6</v>
      </c>
      <c r="K18" s="4">
        <v>0</v>
      </c>
      <c r="L18" s="4">
        <f>J18-K18</f>
        <v>6</v>
      </c>
      <c r="M18" s="4">
        <v>11</v>
      </c>
      <c r="N18" s="4">
        <v>2</v>
      </c>
      <c r="O18" s="4">
        <f t="shared" si="5"/>
        <v>9</v>
      </c>
      <c r="P18" s="4">
        <v>1</v>
      </c>
      <c r="Q18" s="16">
        <v>1</v>
      </c>
      <c r="R18" s="6">
        <f t="shared" si="6"/>
        <v>0.03</v>
      </c>
      <c r="S18" s="6"/>
      <c r="T18" s="7">
        <f t="shared" si="7"/>
        <v>18</v>
      </c>
      <c r="U18" s="7">
        <f t="shared" si="8"/>
        <v>0</v>
      </c>
      <c r="V18" s="7">
        <f t="shared" si="9"/>
        <v>18</v>
      </c>
      <c r="W18" s="7">
        <f t="shared" si="10"/>
        <v>0</v>
      </c>
    </row>
    <row r="19" spans="1:23" ht="16.5" thickBot="1">
      <c r="A19" s="18" t="s">
        <v>11</v>
      </c>
      <c r="B19" s="19">
        <f>SUM(B8:B18)</f>
        <v>1885</v>
      </c>
      <c r="C19" s="20">
        <f>SUM(C8:C18)</f>
        <v>363</v>
      </c>
      <c r="D19" s="20">
        <f>SUM(D8:D18)</f>
        <v>1522</v>
      </c>
      <c r="E19" s="20">
        <f>SUM(E8:E18)</f>
        <v>251</v>
      </c>
      <c r="F19" s="20">
        <f>SUM(F8:F18)</f>
        <v>26</v>
      </c>
      <c r="G19" s="20">
        <f t="shared" si="1"/>
        <v>18.85</v>
      </c>
      <c r="H19" s="20">
        <f t="shared" si="2"/>
        <v>13.315649867374004</v>
      </c>
      <c r="I19" s="46">
        <f t="shared" si="3"/>
        <v>7.162534435261708</v>
      </c>
      <c r="J19" s="53">
        <f>SUM(J8:J18)</f>
        <v>453</v>
      </c>
      <c r="K19" s="20">
        <f>SUM(K8:K18)</f>
        <v>1</v>
      </c>
      <c r="L19" s="20">
        <f>J19-K19</f>
        <v>452</v>
      </c>
      <c r="M19" s="20">
        <f>SUM(M8:M18)</f>
        <v>1268</v>
      </c>
      <c r="N19" s="20">
        <f>SUM(N8:N18)</f>
        <v>227</v>
      </c>
      <c r="O19" s="20"/>
      <c r="P19" s="20">
        <f>SUM(P8:P18)</f>
        <v>164</v>
      </c>
      <c r="Q19" s="21">
        <f>SUM(Q8:Q18)</f>
        <v>135</v>
      </c>
      <c r="R19" s="6">
        <f t="shared" si="6"/>
        <v>3.63</v>
      </c>
      <c r="S19" s="6"/>
      <c r="T19" s="7">
        <f t="shared" si="7"/>
        <v>1885</v>
      </c>
      <c r="U19" s="7">
        <f t="shared" si="8"/>
        <v>0</v>
      </c>
      <c r="V19" s="7">
        <f t="shared" si="9"/>
        <v>1885</v>
      </c>
      <c r="W19" s="7">
        <f t="shared" si="10"/>
        <v>0</v>
      </c>
    </row>
    <row r="20" spans="5:8" ht="12.75">
      <c r="E20" s="54"/>
      <c r="H20" s="29"/>
    </row>
    <row r="21" ht="12.75">
      <c r="H21" s="29"/>
    </row>
    <row r="24" ht="12.75">
      <c r="A24" s="2" t="s">
        <v>26</v>
      </c>
    </row>
    <row r="25" ht="12.75">
      <c r="A25" s="2" t="s">
        <v>28</v>
      </c>
    </row>
    <row r="26" ht="12.75">
      <c r="A26" s="2" t="s">
        <v>27</v>
      </c>
    </row>
  </sheetData>
  <mergeCells count="1">
    <mergeCell ref="A4:Q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8"/>
  <sheetViews>
    <sheetView zoomScale="50" zoomScaleNormal="50" workbookViewId="0" topLeftCell="A1">
      <selection activeCell="A1" sqref="A1:IV16384"/>
    </sheetView>
  </sheetViews>
  <sheetFormatPr defaultColWidth="9.140625" defaultRowHeight="12.75"/>
  <sheetData>
    <row r="1" spans="27:29" ht="19.5" thickBot="1">
      <c r="AA1" s="57" t="s">
        <v>30</v>
      </c>
      <c r="AB1" s="57"/>
      <c r="AC1" s="57"/>
    </row>
    <row r="2" spans="1:29" ht="21" thickBot="1">
      <c r="A2" s="58" t="s">
        <v>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60"/>
    </row>
    <row r="33" spans="27:29" ht="14.25">
      <c r="AA33" s="56"/>
      <c r="AB33" s="56"/>
      <c r="AC33" s="56"/>
    </row>
    <row r="34" spans="1:29" ht="2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65" spans="27:29" ht="19.5" thickBot="1">
      <c r="AA65" s="57" t="s">
        <v>30</v>
      </c>
      <c r="AB65" s="57"/>
      <c r="AC65" s="57"/>
    </row>
    <row r="66" spans="1:29" ht="21" thickBot="1">
      <c r="A66" s="58" t="s">
        <v>33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60"/>
    </row>
    <row r="97" spans="27:29" ht="14.25">
      <c r="AA97" s="56"/>
      <c r="AB97" s="56"/>
      <c r="AC97" s="56"/>
    </row>
    <row r="98" spans="1:29" ht="20.2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</row>
  </sheetData>
  <mergeCells count="6">
    <mergeCell ref="AA97:AC97"/>
    <mergeCell ref="AA1:AC1"/>
    <mergeCell ref="AA33:AC33"/>
    <mergeCell ref="AA65:AC65"/>
    <mergeCell ref="A66:AC66"/>
    <mergeCell ref="A2:AC2"/>
  </mergeCells>
  <printOptions/>
  <pageMargins left="0.75" right="0.75" top="1" bottom="1" header="0.4921259845" footer="0.4921259845"/>
  <pageSetup fitToHeight="1" fitToWidth="1"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štátnu službu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Motuz Michal</dc:creator>
  <cp:keywords/>
  <dc:description/>
  <cp:lastModifiedBy>sebova</cp:lastModifiedBy>
  <cp:lastPrinted>2002-11-28T13:59:50Z</cp:lastPrinted>
  <dcterms:created xsi:type="dcterms:W3CDTF">2002-11-28T06:49:10Z</dcterms:created>
  <dcterms:modified xsi:type="dcterms:W3CDTF">2002-11-29T08:11:24Z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-1215147046</vt:i4>
  </property>
  <property fmtid="{D5CDD505-2E9C-101B-9397-08002B2CF9AE}" pid="3" name="_EmailSubject">
    <vt:lpwstr>Informácia o systemizovaných a voľných miestach v štátnej službe k 1. novembru 2002, č. ÚŠS-8856/2002-100</vt:lpwstr>
  </property>
  <property fmtid="{D5CDD505-2E9C-101B-9397-08002B2CF9AE}" pid="4" name="_AuthorEmail">
    <vt:lpwstr>upss@upss.sk</vt:lpwstr>
  </property>
  <property fmtid="{D5CDD505-2E9C-101B-9397-08002B2CF9AE}" pid="5" name="_AuthorEmailDisplayName">
    <vt:lpwstr>Sekretariat</vt:lpwstr>
  </property>
  <property fmtid="{D5CDD505-2E9C-101B-9397-08002B2CF9AE}" pid="6" name="_PreviousAdHocReviewCycleID">
    <vt:i4>-131743606</vt:i4>
  </property>
</Properties>
</file>