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320" windowHeight="14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<sst xmlns="http://schemas.openxmlformats.org/spreadsheetml/2006/main" count="30" uniqueCount="25">
  <si>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Dunaj</t>
  </si>
  <si>
    <t>Váh</t>
  </si>
  <si>
    <t>projekt</t>
  </si>
  <si>
    <t>realizácia</t>
  </si>
  <si>
    <t>Príprava, projekt</t>
  </si>
  <si>
    <t>2. Športový a rekreačný prístav Vlčie hrdlo</t>
  </si>
  <si>
    <t>Realizácia</t>
  </si>
  <si>
    <t>Príprava, projekty</t>
  </si>
  <si>
    <t>1. Dostavba VD Selice</t>
  </si>
  <si>
    <t>2. Plavebný stupeň VD Kolárovo</t>
  </si>
  <si>
    <t>Realizácia 1.etapa</t>
  </si>
  <si>
    <t>Realizácia 2. etapa</t>
  </si>
  <si>
    <t>Realizácia 1. etapa</t>
  </si>
  <si>
    <t>Vodná cesta</t>
  </si>
  <si>
    <t>Projekty</t>
  </si>
  <si>
    <t>Výskum na modeli, projekt</t>
  </si>
  <si>
    <t>Výskum</t>
  </si>
  <si>
    <t>3. Športový a rekreačný prístav Kaskády</t>
  </si>
  <si>
    <t>Príprava, projekty, realizácia</t>
  </si>
  <si>
    <t>Aktualizácia koncepcie rozvoja vodných ciest
v SR v súlade s európskym programom NAIADES</t>
  </si>
  <si>
    <t>1. zlepšenie parametrov 
plavebnej dráhy rkm 1797 - 1790</t>
  </si>
  <si>
    <t>Koncepcie</t>
  </si>
  <si>
    <t>Projekty a práce na VC SR 2011 - 2013</t>
  </si>
  <si>
    <t>2. Rekonštrukcia prístavných polôh
 a ich vybavenia v Prístave Bratislava</t>
  </si>
  <si>
    <t>3. Rekonštrukcia prístavných polôh
 a vybavenia v Prístave Komárno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</si>
</sst>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[$€-1]"/>
    <numFmt numFmtId="165" formatCode="#,##0\ &quot;Sk&quot;"/>
    <numFmt numFmtId="166" formatCode="#,##0.000\ [$€-1]"/>
    <numFmt numFmtId="167" formatCode="#,##0.000\ &quot;Sk&quot;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5" fontId="0" fillId="0" borderId="2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3" fontId="2" fillId="0" borderId="8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8" xfId="0" applyNumberFormat="1" applyBorder="1" applyAlignment="1">
      <alignment/>
    </xf>
    <xf numFmtId="3" fontId="2" fillId="0" borderId="11" xfId="0" applyNumberFormat="1" applyFont="1" applyBorder="1" applyAlignment="1">
      <alignment wrapText="1"/>
    </xf>
    <xf numFmtId="164" fontId="2" fillId="0" borderId="7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165" fontId="0" fillId="0" borderId="15" xfId="0" applyNumberFormat="1" applyBorder="1" applyAlignment="1">
      <alignment horizontal="right"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165" fontId="0" fillId="0" borderId="19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/>
    </xf>
    <xf numFmtId="165" fontId="0" fillId="0" borderId="2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8" xfId="0" applyNumberFormat="1" applyFont="1" applyBorder="1" applyAlignment="1">
      <alignment wrapText="1"/>
    </xf>
    <xf numFmtId="165" fontId="0" fillId="0" borderId="20" xfId="0" applyNumberFormat="1" applyFont="1" applyBorder="1" applyAlignment="1">
      <alignment horizontal="right"/>
    </xf>
    <xf numFmtId="165" fontId="0" fillId="0" borderId="21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6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3" fontId="2" fillId="0" borderId="14" xfId="0" applyNumberFormat="1" applyFont="1" applyBorder="1" applyAlignment="1">
      <alignment wrapText="1"/>
    </xf>
    <xf numFmtId="3" fontId="2" fillId="0" borderId="6" xfId="0" applyNumberFormat="1" applyFont="1" applyBorder="1" applyAlignment="1">
      <alignment wrapText="1"/>
    </xf>
    <xf numFmtId="3" fontId="0" fillId="0" borderId="22" xfId="0" applyNumberFormat="1" applyBorder="1" applyAlignment="1">
      <alignment/>
    </xf>
    <xf numFmtId="165" fontId="0" fillId="0" borderId="22" xfId="0" applyNumberFormat="1" applyBorder="1" applyAlignment="1">
      <alignment horizontal="right"/>
    </xf>
    <xf numFmtId="164" fontId="0" fillId="0" borderId="2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2" fillId="0" borderId="23" xfId="0" applyNumberFormat="1" applyFont="1" applyBorder="1" applyAlignment="1">
      <alignment/>
    </xf>
    <xf numFmtId="165" fontId="0" fillId="0" borderId="24" xfId="0" applyNumberFormat="1" applyFont="1" applyBorder="1" applyAlignment="1">
      <alignment horizontal="right"/>
    </xf>
    <xf numFmtId="164" fontId="0" fillId="0" borderId="25" xfId="0" applyNumberFormat="1" applyFont="1" applyBorder="1" applyAlignment="1">
      <alignment/>
    </xf>
    <xf numFmtId="165" fontId="0" fillId="0" borderId="11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/>
    </xf>
    <xf numFmtId="165" fontId="2" fillId="0" borderId="27" xfId="0" applyNumberFormat="1" applyFont="1" applyBorder="1" applyAlignment="1">
      <alignment vertical="center"/>
    </xf>
    <xf numFmtId="165" fontId="2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22" xfId="0" applyBorder="1" applyAlignment="1">
      <alignment/>
    </xf>
    <xf numFmtId="0" fontId="2" fillId="0" borderId="22" xfId="0" applyFont="1" applyBorder="1" applyAlignment="1">
      <alignment wrapText="1"/>
    </xf>
    <xf numFmtId="165" fontId="0" fillId="0" borderId="22" xfId="0" applyNumberFormat="1" applyFont="1" applyBorder="1" applyAlignment="1">
      <alignment horizontal="right"/>
    </xf>
    <xf numFmtId="164" fontId="0" fillId="0" borderId="22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4" fontId="0" fillId="0" borderId="29" xfId="0" applyNumberFormat="1" applyBorder="1" applyAlignment="1">
      <alignment/>
    </xf>
    <xf numFmtId="0" fontId="2" fillId="0" borderId="31" xfId="0" applyFont="1" applyBorder="1" applyAlignment="1">
      <alignment wrapText="1"/>
    </xf>
    <xf numFmtId="165" fontId="0" fillId="0" borderId="32" xfId="0" applyNumberFormat="1" applyFont="1" applyBorder="1" applyAlignment="1">
      <alignment horizontal="right"/>
    </xf>
    <xf numFmtId="164" fontId="0" fillId="0" borderId="33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4" fontId="2" fillId="0" borderId="34" xfId="0" applyNumberFormat="1" applyFont="1" applyBorder="1" applyAlignment="1">
      <alignment/>
    </xf>
    <xf numFmtId="165" fontId="2" fillId="0" borderId="28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2" fillId="0" borderId="34" xfId="0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0" fontId="5" fillId="0" borderId="0" xfId="0" applyFont="1" applyAlignment="1">
      <alignment horizontal="center"/>
    </xf>
    <xf numFmtId="165" fontId="2" fillId="0" borderId="36" xfId="0" applyNumberFormat="1" applyFont="1" applyBorder="1" applyAlignment="1">
      <alignment horizontal="center" vertical="center"/>
    </xf>
    <xf numFmtId="165" fontId="2" fillId="0" borderId="37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12.140625" style="0" customWidth="1"/>
    <col min="2" max="2" width="45.28125" style="0" customWidth="1"/>
    <col min="3" max="3" width="13.8515625" style="0" customWidth="1"/>
    <col min="4" max="4" width="11.57421875" style="0" customWidth="1"/>
    <col min="5" max="5" width="37.28125" style="0" customWidth="1"/>
    <col min="6" max="6" width="14.140625" style="0" bestFit="1" customWidth="1"/>
    <col min="7" max="7" width="10.7109375" style="0" bestFit="1" customWidth="1"/>
    <col min="8" max="8" width="29.57421875" style="0" customWidth="1"/>
    <col min="9" max="9" width="14.140625" style="0" bestFit="1" customWidth="1"/>
    <col min="10" max="10" width="12.00390625" style="0" customWidth="1"/>
  </cols>
  <sheetData>
    <row r="2" spans="1:10" ht="15.75">
      <c r="A2" s="90" t="s">
        <v>22</v>
      </c>
      <c r="B2" s="90"/>
      <c r="C2" s="90"/>
      <c r="D2" s="90"/>
      <c r="E2" s="90"/>
      <c r="F2" s="90"/>
      <c r="G2" s="90"/>
      <c r="H2" s="90"/>
      <c r="I2" s="90"/>
      <c r="J2" s="90"/>
    </row>
    <row r="3" ht="13.5" thickBot="1"/>
    <row r="4" spans="1:10" ht="12.75">
      <c r="A4" s="91" t="s">
        <v>13</v>
      </c>
      <c r="B4" s="97">
        <v>2011</v>
      </c>
      <c r="C4" s="98"/>
      <c r="D4" s="99"/>
      <c r="E4" s="97">
        <v>2012</v>
      </c>
      <c r="F4" s="98"/>
      <c r="G4" s="99"/>
      <c r="H4" s="97">
        <v>2013</v>
      </c>
      <c r="I4" s="98"/>
      <c r="J4" s="99"/>
    </row>
    <row r="5" spans="1:16" ht="13.5" thickBot="1">
      <c r="A5" s="93"/>
      <c r="B5" s="21" t="s">
        <v>2</v>
      </c>
      <c r="C5" s="18">
        <f>D5*30.126</f>
        <v>100922100</v>
      </c>
      <c r="D5" s="17">
        <v>3350000</v>
      </c>
      <c r="E5" s="24" t="s">
        <v>2</v>
      </c>
      <c r="F5" s="19">
        <f>G5*30.126</f>
        <v>150630000</v>
      </c>
      <c r="G5" s="22">
        <v>5000000</v>
      </c>
      <c r="H5" s="23" t="s">
        <v>2</v>
      </c>
      <c r="I5" s="18">
        <f>J5*30.126</f>
        <v>150630000</v>
      </c>
      <c r="J5" s="20">
        <v>5000000</v>
      </c>
      <c r="K5" s="1"/>
      <c r="L5" s="1"/>
      <c r="M5" s="1"/>
      <c r="N5" s="1"/>
      <c r="O5" s="1"/>
      <c r="P5" s="1"/>
    </row>
    <row r="6" spans="1:16" ht="13.5" thickBot="1">
      <c r="A6" s="83"/>
      <c r="B6" s="84"/>
      <c r="C6" s="85"/>
      <c r="D6" s="86"/>
      <c r="E6" s="87"/>
      <c r="F6" s="85"/>
      <c r="G6" s="88"/>
      <c r="H6" s="82"/>
      <c r="I6" s="85"/>
      <c r="J6" s="89"/>
      <c r="K6" s="1"/>
      <c r="L6" s="1"/>
      <c r="M6" s="1"/>
      <c r="N6" s="1"/>
      <c r="O6" s="1"/>
      <c r="P6" s="1"/>
    </row>
    <row r="7" spans="1:16" ht="29.25" customHeight="1" thickBot="1">
      <c r="A7" s="64" t="s">
        <v>21</v>
      </c>
      <c r="B7" s="74" t="s">
        <v>19</v>
      </c>
      <c r="C7" s="75">
        <v>5000000</v>
      </c>
      <c r="D7" s="76">
        <f>C7/30.126</f>
        <v>165969.59437031136</v>
      </c>
      <c r="E7" s="77"/>
      <c r="F7" s="78"/>
      <c r="G7" s="79"/>
      <c r="H7" s="80"/>
      <c r="I7" s="78"/>
      <c r="J7" s="81"/>
      <c r="K7" s="58"/>
      <c r="L7" s="1"/>
      <c r="M7" s="1"/>
      <c r="N7" s="1"/>
      <c r="O7" s="1"/>
      <c r="P7" s="1"/>
    </row>
    <row r="8" spans="1:16" ht="13.5" thickBot="1">
      <c r="A8" s="65"/>
      <c r="B8" s="68"/>
      <c r="C8" s="69"/>
      <c r="D8" s="70"/>
      <c r="E8" s="67"/>
      <c r="F8" s="67"/>
      <c r="G8" s="67"/>
      <c r="H8" s="67"/>
      <c r="I8" s="67"/>
      <c r="J8" s="71"/>
      <c r="K8" s="1"/>
      <c r="L8" s="1"/>
      <c r="M8" s="1"/>
      <c r="N8" s="1"/>
      <c r="O8" s="1"/>
      <c r="P8" s="1"/>
    </row>
    <row r="9" spans="1:16" ht="25.5">
      <c r="A9" s="91" t="s">
        <v>0</v>
      </c>
      <c r="B9" s="53" t="s">
        <v>20</v>
      </c>
      <c r="C9" s="44"/>
      <c r="D9" s="45"/>
      <c r="E9" s="59" t="s">
        <v>5</v>
      </c>
      <c r="F9" s="60"/>
      <c r="G9" s="61">
        <f>F9/30.126</f>
        <v>0</v>
      </c>
      <c r="H9" s="62"/>
      <c r="I9" s="63"/>
      <c r="J9" s="61">
        <f>I9/30.126</f>
        <v>0</v>
      </c>
      <c r="K9" s="1"/>
      <c r="L9" s="1"/>
      <c r="M9" s="1"/>
      <c r="N9" s="1"/>
      <c r="O9" s="1"/>
      <c r="P9" s="1"/>
    </row>
    <row r="10" spans="1:16" ht="12.75">
      <c r="A10" s="92"/>
      <c r="B10" s="35" t="s">
        <v>15</v>
      </c>
      <c r="C10" s="36">
        <v>5000000</v>
      </c>
      <c r="D10" s="37">
        <f>C10/30.126</f>
        <v>165969.59437031136</v>
      </c>
      <c r="E10" s="35" t="s">
        <v>7</v>
      </c>
      <c r="F10" s="36">
        <v>2000000</v>
      </c>
      <c r="G10" s="37">
        <f>F10/30.126</f>
        <v>66387.83774812454</v>
      </c>
      <c r="H10" s="38"/>
      <c r="I10" s="39"/>
      <c r="J10" s="37">
        <f>I10/30.126</f>
        <v>0</v>
      </c>
      <c r="K10" s="1"/>
      <c r="L10" s="1"/>
      <c r="M10" s="1"/>
      <c r="N10" s="1"/>
      <c r="O10" s="1"/>
      <c r="P10" s="1"/>
    </row>
    <row r="11" spans="1:16" ht="15.75" customHeight="1">
      <c r="A11" s="92"/>
      <c r="B11" s="35" t="s">
        <v>3</v>
      </c>
      <c r="C11" s="36">
        <v>40922100</v>
      </c>
      <c r="D11" s="37">
        <f>C11/30.126</f>
        <v>1358364.8675562637</v>
      </c>
      <c r="E11" s="35" t="s">
        <v>6</v>
      </c>
      <c r="F11" s="36">
        <v>48000000</v>
      </c>
      <c r="G11" s="37">
        <f>F11/30.126</f>
        <v>1593308.105954989</v>
      </c>
      <c r="H11" s="38"/>
      <c r="I11" s="39"/>
      <c r="J11" s="37">
        <f>I11/30.126</f>
        <v>0</v>
      </c>
      <c r="K11" s="1"/>
      <c r="L11" s="1"/>
      <c r="M11" s="1"/>
      <c r="N11" s="1"/>
      <c r="O11" s="1"/>
      <c r="P11" s="1"/>
    </row>
    <row r="12" spans="1:16" ht="12.75">
      <c r="A12" s="92"/>
      <c r="B12" s="35"/>
      <c r="C12" s="36"/>
      <c r="D12" s="37">
        <f aca="true" t="shared" si="0" ref="D12:D26">C12/30.126</f>
        <v>0</v>
      </c>
      <c r="E12" s="35"/>
      <c r="F12" s="36"/>
      <c r="G12" s="40">
        <f aca="true" t="shared" si="1" ref="G12:G26">F12/30.126</f>
        <v>0</v>
      </c>
      <c r="H12" s="38"/>
      <c r="I12" s="39"/>
      <c r="J12" s="37">
        <f aca="true" t="shared" si="2" ref="J12:J26">I12/30.126</f>
        <v>0</v>
      </c>
      <c r="K12" s="1"/>
      <c r="L12" s="1"/>
      <c r="M12" s="1"/>
      <c r="N12" s="1"/>
      <c r="O12" s="1"/>
      <c r="P12" s="1"/>
    </row>
    <row r="13" spans="1:16" ht="32.25" customHeight="1">
      <c r="A13" s="92"/>
      <c r="B13" s="16" t="s">
        <v>23</v>
      </c>
      <c r="C13" s="34">
        <v>35000000</v>
      </c>
      <c r="D13" s="37">
        <f>C13/30.126</f>
        <v>1161787.1605921795</v>
      </c>
      <c r="E13" s="41"/>
      <c r="F13" s="42"/>
      <c r="G13" s="40">
        <f t="shared" si="1"/>
        <v>0</v>
      </c>
      <c r="H13" s="38"/>
      <c r="I13" s="39"/>
      <c r="J13" s="37">
        <f t="shared" si="2"/>
        <v>0</v>
      </c>
      <c r="K13" s="1"/>
      <c r="L13" s="1"/>
      <c r="M13" s="1"/>
      <c r="N13" s="1"/>
      <c r="O13" s="1"/>
      <c r="P13" s="1"/>
    </row>
    <row r="14" spans="1:16" ht="12.75">
      <c r="A14" s="92"/>
      <c r="B14" s="43"/>
      <c r="C14" s="36"/>
      <c r="D14" s="37">
        <f>C14/30.126</f>
        <v>0</v>
      </c>
      <c r="E14" s="41"/>
      <c r="F14" s="42"/>
      <c r="G14" s="40">
        <f t="shared" si="1"/>
        <v>0</v>
      </c>
      <c r="H14" s="38"/>
      <c r="I14" s="39"/>
      <c r="J14" s="37">
        <f t="shared" si="2"/>
        <v>0</v>
      </c>
      <c r="K14" s="58"/>
      <c r="L14" s="1"/>
      <c r="M14" s="1"/>
      <c r="N14" s="1"/>
      <c r="O14" s="1"/>
      <c r="P14" s="1"/>
    </row>
    <row r="15" spans="1:16" ht="26.25" thickBot="1">
      <c r="A15" s="93"/>
      <c r="B15" s="54" t="s">
        <v>24</v>
      </c>
      <c r="C15" s="46">
        <v>15000000</v>
      </c>
      <c r="D15" s="52">
        <f>C15/30.126</f>
        <v>497908.7831109341</v>
      </c>
      <c r="E15" s="48"/>
      <c r="F15" s="49"/>
      <c r="G15" s="47">
        <f t="shared" si="1"/>
        <v>0</v>
      </c>
      <c r="H15" s="50"/>
      <c r="I15" s="51"/>
      <c r="J15" s="52">
        <f t="shared" si="2"/>
        <v>0</v>
      </c>
      <c r="K15" s="1"/>
      <c r="L15" s="1"/>
      <c r="M15" s="1"/>
      <c r="N15" s="1"/>
      <c r="O15" s="1"/>
      <c r="P15" s="1"/>
    </row>
    <row r="16" spans="1:16" ht="13.5" thickBot="1">
      <c r="A16" s="66"/>
      <c r="B16" s="55"/>
      <c r="C16" s="56"/>
      <c r="D16" s="57"/>
      <c r="E16" s="58"/>
      <c r="F16" s="56"/>
      <c r="G16" s="57"/>
      <c r="H16" s="13"/>
      <c r="I16" s="55"/>
      <c r="J16" s="73"/>
      <c r="K16" s="1"/>
      <c r="L16" s="1"/>
      <c r="M16" s="1"/>
      <c r="N16" s="1"/>
      <c r="O16" s="1"/>
      <c r="P16" s="1"/>
    </row>
    <row r="17" spans="1:16" ht="12.75">
      <c r="A17" s="94" t="s">
        <v>1</v>
      </c>
      <c r="B17" s="29"/>
      <c r="C17" s="30"/>
      <c r="D17" s="31">
        <f t="shared" si="0"/>
        <v>0</v>
      </c>
      <c r="E17" s="29" t="s">
        <v>8</v>
      </c>
      <c r="F17" s="30"/>
      <c r="G17" s="32">
        <f t="shared" si="1"/>
        <v>0</v>
      </c>
      <c r="H17" s="29" t="s">
        <v>8</v>
      </c>
      <c r="I17" s="33"/>
      <c r="J17" s="31">
        <f t="shared" si="2"/>
        <v>0</v>
      </c>
      <c r="K17" s="1"/>
      <c r="L17" s="1"/>
      <c r="M17" s="1"/>
      <c r="N17" s="1"/>
      <c r="O17" s="1"/>
      <c r="P17" s="1"/>
    </row>
    <row r="18" spans="1:16" ht="12.75">
      <c r="A18" s="95"/>
      <c r="B18" s="10"/>
      <c r="C18" s="4"/>
      <c r="D18" s="11">
        <f t="shared" si="0"/>
        <v>0</v>
      </c>
      <c r="E18" s="10" t="s">
        <v>4</v>
      </c>
      <c r="F18" s="4">
        <v>4000000</v>
      </c>
      <c r="G18" s="3">
        <f t="shared" si="1"/>
        <v>132775.67549624908</v>
      </c>
      <c r="H18" s="10" t="s">
        <v>11</v>
      </c>
      <c r="I18" s="6">
        <v>50000000</v>
      </c>
      <c r="J18" s="11">
        <f t="shared" si="2"/>
        <v>1659695.9437031136</v>
      </c>
      <c r="K18" s="1"/>
      <c r="L18" s="1"/>
      <c r="M18" s="1"/>
      <c r="N18" s="1"/>
      <c r="O18" s="1"/>
      <c r="P18" s="1"/>
    </row>
    <row r="19" spans="1:16" ht="12.75">
      <c r="A19" s="95"/>
      <c r="B19" s="10"/>
      <c r="C19" s="4"/>
      <c r="D19" s="11">
        <f t="shared" si="0"/>
        <v>0</v>
      </c>
      <c r="E19" s="10" t="s">
        <v>10</v>
      </c>
      <c r="F19" s="4">
        <v>50630000</v>
      </c>
      <c r="G19" s="3">
        <f t="shared" si="1"/>
        <v>1680608.1125937728</v>
      </c>
      <c r="H19" s="15"/>
      <c r="I19" s="6"/>
      <c r="J19" s="11">
        <f t="shared" si="2"/>
        <v>0</v>
      </c>
      <c r="K19" s="1"/>
      <c r="L19" s="1"/>
      <c r="M19" s="1"/>
      <c r="N19" s="1"/>
      <c r="O19" s="1"/>
      <c r="P19" s="1"/>
    </row>
    <row r="20" spans="1:16" ht="12.75">
      <c r="A20" s="95"/>
      <c r="B20" s="10"/>
      <c r="C20" s="4"/>
      <c r="D20" s="11">
        <f t="shared" si="0"/>
        <v>0</v>
      </c>
      <c r="E20" s="10"/>
      <c r="F20" s="4"/>
      <c r="G20" s="3">
        <f t="shared" si="1"/>
        <v>0</v>
      </c>
      <c r="H20" s="15"/>
      <c r="I20" s="6"/>
      <c r="J20" s="11">
        <f t="shared" si="2"/>
        <v>0</v>
      </c>
      <c r="K20" s="1"/>
      <c r="L20" s="1"/>
      <c r="M20" s="1"/>
      <c r="N20" s="1"/>
      <c r="O20" s="1"/>
      <c r="P20" s="1"/>
    </row>
    <row r="21" spans="1:16" ht="12.75">
      <c r="A21" s="95"/>
      <c r="B21" s="10"/>
      <c r="C21" s="4"/>
      <c r="D21" s="11">
        <f t="shared" si="0"/>
        <v>0</v>
      </c>
      <c r="E21" s="12" t="s">
        <v>9</v>
      </c>
      <c r="F21" s="4"/>
      <c r="G21" s="3">
        <f t="shared" si="1"/>
        <v>0</v>
      </c>
      <c r="H21" s="12" t="s">
        <v>9</v>
      </c>
      <c r="I21" s="6"/>
      <c r="J21" s="11">
        <f t="shared" si="2"/>
        <v>0</v>
      </c>
      <c r="K21" s="1"/>
      <c r="L21" s="1"/>
      <c r="M21" s="1"/>
      <c r="N21" s="1"/>
      <c r="O21" s="1"/>
      <c r="P21" s="1"/>
    </row>
    <row r="22" spans="1:16" ht="12.75">
      <c r="A22" s="95"/>
      <c r="B22" s="10"/>
      <c r="C22" s="4"/>
      <c r="D22" s="11">
        <f t="shared" si="0"/>
        <v>0</v>
      </c>
      <c r="E22" s="10" t="s">
        <v>16</v>
      </c>
      <c r="F22" s="4">
        <v>10000000</v>
      </c>
      <c r="G22" s="3">
        <f t="shared" si="1"/>
        <v>331939.1887406227</v>
      </c>
      <c r="H22" s="15" t="s">
        <v>14</v>
      </c>
      <c r="I22" s="6">
        <v>15000000</v>
      </c>
      <c r="J22" s="11">
        <f t="shared" si="2"/>
        <v>497908.7831109341</v>
      </c>
      <c r="K22" s="1"/>
      <c r="L22" s="1"/>
      <c r="M22" s="1"/>
      <c r="N22" s="1"/>
      <c r="O22" s="1"/>
      <c r="P22" s="1"/>
    </row>
    <row r="23" spans="1:16" ht="12.75">
      <c r="A23" s="95"/>
      <c r="B23" s="10"/>
      <c r="C23" s="4"/>
      <c r="D23" s="11">
        <f t="shared" si="0"/>
        <v>0</v>
      </c>
      <c r="E23" s="10" t="s">
        <v>7</v>
      </c>
      <c r="F23" s="4">
        <v>16000000</v>
      </c>
      <c r="G23" s="3">
        <f t="shared" si="1"/>
        <v>531102.7019849963</v>
      </c>
      <c r="H23" s="15" t="s">
        <v>12</v>
      </c>
      <c r="I23" s="6">
        <v>85630000</v>
      </c>
      <c r="J23" s="11">
        <f t="shared" si="2"/>
        <v>2842395.273185952</v>
      </c>
      <c r="K23" s="1"/>
      <c r="L23" s="1"/>
      <c r="M23" s="1"/>
      <c r="N23" s="1"/>
      <c r="O23" s="1"/>
      <c r="P23" s="1"/>
    </row>
    <row r="24" spans="1:16" ht="12.75">
      <c r="A24" s="95"/>
      <c r="B24" s="10"/>
      <c r="C24" s="4"/>
      <c r="D24" s="11">
        <f t="shared" si="0"/>
        <v>0</v>
      </c>
      <c r="E24" s="10"/>
      <c r="F24" s="4"/>
      <c r="G24" s="3">
        <f t="shared" si="1"/>
        <v>0</v>
      </c>
      <c r="H24" s="15"/>
      <c r="I24" s="6"/>
      <c r="J24" s="11">
        <f t="shared" si="2"/>
        <v>0</v>
      </c>
      <c r="K24" s="1"/>
      <c r="L24" s="1"/>
      <c r="M24" s="1"/>
      <c r="N24" s="1"/>
      <c r="O24" s="1"/>
      <c r="P24" s="1"/>
    </row>
    <row r="25" spans="1:10" ht="12.75">
      <c r="A25" s="95"/>
      <c r="B25" s="10"/>
      <c r="C25" s="4"/>
      <c r="D25" s="11">
        <f t="shared" si="0"/>
        <v>0</v>
      </c>
      <c r="E25" s="12" t="s">
        <v>17</v>
      </c>
      <c r="F25" s="4"/>
      <c r="G25" s="3">
        <f t="shared" si="1"/>
        <v>0</v>
      </c>
      <c r="H25" s="15"/>
      <c r="I25" s="6"/>
      <c r="J25" s="11">
        <f t="shared" si="2"/>
        <v>0</v>
      </c>
    </row>
    <row r="26" spans="1:10" ht="13.5" thickBot="1">
      <c r="A26" s="96"/>
      <c r="B26" s="27"/>
      <c r="C26" s="5"/>
      <c r="D26" s="9">
        <f t="shared" si="0"/>
        <v>0</v>
      </c>
      <c r="E26" s="27" t="s">
        <v>18</v>
      </c>
      <c r="F26" s="5">
        <v>20000000</v>
      </c>
      <c r="G26" s="14">
        <f t="shared" si="1"/>
        <v>663878.3774812454</v>
      </c>
      <c r="H26" s="8"/>
      <c r="I26" s="28"/>
      <c r="J26" s="9">
        <f t="shared" si="2"/>
        <v>0</v>
      </c>
    </row>
    <row r="27" spans="1:10" ht="13.5" thickBot="1">
      <c r="A27" s="72"/>
      <c r="B27" s="25"/>
      <c r="C27" s="2">
        <f>SUM(C10:C26)</f>
        <v>95922100</v>
      </c>
      <c r="D27" s="7">
        <f>SUM(D7:D26)</f>
        <v>3350000</v>
      </c>
      <c r="F27" s="2">
        <f>SUM(F10:F26)</f>
        <v>150630000</v>
      </c>
      <c r="G27" s="7">
        <f>SUM(G9:G26)</f>
        <v>5000000</v>
      </c>
      <c r="H27" s="13"/>
      <c r="I27" s="1">
        <f>SUM(I9:I26)</f>
        <v>150630000</v>
      </c>
      <c r="J27" s="26">
        <f>SUM(J9:J26)</f>
        <v>5000000</v>
      </c>
    </row>
  </sheetData>
  <mergeCells count="7">
    <mergeCell ref="A2:J2"/>
    <mergeCell ref="A9:A15"/>
    <mergeCell ref="A17:A26"/>
    <mergeCell ref="H4:J4"/>
    <mergeCell ref="B4:D4"/>
    <mergeCell ref="E4:G4"/>
    <mergeCell ref="A4:A5"/>
  </mergeCells>
  <printOptions/>
  <pageMargins left="0.75" right="0.75" top="1" bottom="1" header="0.4921259845" footer="0.4921259845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 Možiešik</dc:creator>
  <cp:keywords/>
  <dc:description/>
  <cp:lastModifiedBy>csobokova</cp:lastModifiedBy>
  <cp:lastPrinted>2009-02-18T11:30:40Z</cp:lastPrinted>
  <dcterms:created xsi:type="dcterms:W3CDTF">2009-02-04T14:54:20Z</dcterms:created>
  <dcterms:modified xsi:type="dcterms:W3CDTF">2009-03-29T08:32:50Z</dcterms:modified>
  <cp:category/>
  <cp:version/>
  <cp:contentType/>
  <cp:contentStatus/>
</cp:coreProperties>
</file>