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180" windowHeight="4170" activeTab="0"/>
  </bookViews>
  <sheets>
    <sheet name="2007" sheetId="1" r:id="rId1"/>
  </sheets>
  <definedNames>
    <definedName name="_xlnm.Print_Titles" localSheetId="0">'2007'!$1:$3</definedName>
  </definedNames>
  <calcPr fullCalcOnLoad="1"/>
</workbook>
</file>

<file path=xl/sharedStrings.xml><?xml version="1.0" encoding="utf-8"?>
<sst xmlns="http://schemas.openxmlformats.org/spreadsheetml/2006/main" count="103" uniqueCount="97">
  <si>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</si>
  <si>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</si>
  <si>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</si>
  <si>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</si>
  <si>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</si>
  <si>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</si>
  <si>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</si>
  <si>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</si>
  <si>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</si>
  <si>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</si>
  <si>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</si>
  <si>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</si>
  <si>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</si>
  <si>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</si>
  <si>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</si>
  <si>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</si>
  <si>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</si>
  <si>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Banovce nad Beb.</t>
  </si>
  <si>
    <t>Ilava</t>
  </si>
  <si>
    <t>Myjava</t>
  </si>
  <si>
    <t>Nové Mesto n/V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</si>
  <si>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</si>
  <si>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</si>
  <si>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</si>
  <si>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</si>
  <si>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</si>
  <si>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</si>
  <si>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</si>
  <si>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</si>
  <si>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Šala</t>
  </si>
  <si>
    <t>Topoľčany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</si>
  <si>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</si>
  <si>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</si>
  <si>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</si>
  <si>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</si>
  <si>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</si>
  <si>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</si>
  <si>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</si>
  <si>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</si>
  <si>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</si>
  <si>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Turčianské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</si>
  <si>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</si>
  <si>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</si>
  <si>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</si>
  <si>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</si>
  <si>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</si>
  <si>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</si>
  <si>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</si>
  <si>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</si>
  <si>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</si>
  <si>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</si>
  <si>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</si>
  <si>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</si>
  <si>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</si>
  <si>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</si>
  <si>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</si>
  <si>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</si>
  <si>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</si>
  <si>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</si>
  <si>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</si>
  <si>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</si>
  <si>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</si>
  <si>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</si>
  <si>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</si>
  <si>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</si>
  <si>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</si>
  <si>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</si>
  <si>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</si>
  <si>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</si>
  <si>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n/Topľov</t>
  </si>
  <si>
    <t>Prešovský kraj</t>
  </si>
  <si>
    <t>Gelnica</t>
  </si>
  <si>
    <t>Košice I</t>
  </si>
  <si>
    <t>Košice II</t>
  </si>
  <si>
    <t>Košice III</t>
  </si>
  <si>
    <t>Košice IV</t>
  </si>
  <si>
    <t>Michalovce</t>
  </si>
  <si>
    <t>Rožňava</t>
  </si>
  <si>
    <t>Sobrance</t>
  </si>
  <si>
    <t>Spišská Nová Ves</t>
  </si>
  <si>
    <t>Trebišov</t>
  </si>
  <si>
    <t>Košický kraj</t>
  </si>
  <si>
    <t>Banskobystrický kraj</t>
  </si>
  <si>
    <t>Nitriansky kraj</t>
  </si>
  <si>
    <t>Trenčiansky kraj</t>
  </si>
  <si>
    <t>Okres</t>
  </si>
  <si>
    <t>Partizánske</t>
  </si>
  <si>
    <t>SR celkom</t>
  </si>
  <si>
    <t>Počet zmlúv</t>
  </si>
  <si>
    <t>Košice okolie</t>
  </si>
  <si>
    <t>BV</t>
  </si>
  <si>
    <t>TV</t>
  </si>
  <si>
    <t>SP</t>
  </si>
  <si>
    <t>Počet zmlúv celkom</t>
  </si>
  <si>
    <r>
      <t>Poskytnutá podpora</t>
    </r>
    <r>
      <rPr>
        <sz val="11"/>
        <rFont val="Arial CE"/>
        <family val="2"/>
      </rPr>
      <t xml:space="preserve"> ( v tis. Sk)</t>
    </r>
    <r>
      <rPr>
        <b/>
        <sz val="11"/>
        <rFont val="Arial CE"/>
        <family val="2"/>
      </rPr>
      <t xml:space="preserve"> </t>
    </r>
  </si>
  <si>
    <r>
      <t xml:space="preserve">Poskytnutá podpora celkom              </t>
    </r>
    <r>
      <rPr>
        <sz val="11"/>
        <rFont val="Arial CE"/>
        <family val="2"/>
      </rPr>
      <t>v tis. Sk</t>
    </r>
  </si>
  <si>
    <r>
      <t>Počet podporených bytov</t>
    </r>
    <r>
      <rPr>
        <sz val="11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</si>
</sst>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0\ [$Sk-41B]_-;\-* #,##0.00\ [$Sk-41B]_-;_-* &quot;-&quot;??\ [$Sk-41B]_-;_-@_-"/>
    <numFmt numFmtId="173" formatCode="#,##0.0"/>
    <numFmt numFmtId="174" formatCode="#,##0.00\ &quot;Sk&quot;"/>
    <numFmt numFmtId="175" formatCode="#,##0\ &quot;Sk&quot;"/>
    <numFmt numFmtId="176" formatCode="\1\9\6\6"/>
    <numFmt numFmtId="177" formatCode="\1\9\9\6"/>
    <numFmt numFmtId="178" formatCode="\1\9\9\6\1\9\9\7"/>
    <numFmt numFmtId="179" formatCode="\1\9\9\7"/>
    <numFmt numFmtId="180" formatCode="d/m/yy"/>
    <numFmt numFmtId="181" formatCode="#,##0.000"/>
    <numFmt numFmtId="182" formatCode="#,##0.0000"/>
    <numFmt numFmtId="183" formatCode="#,##0.00000"/>
    <numFmt numFmtId="184" formatCode="#,##0.000000"/>
    <numFmt numFmtId="185" formatCode="0.0%"/>
  </numFmts>
  <fonts count="9">
    <font>
      <sz val="10"/>
      <name val="Arial CE"/>
      <family val="0"/>
    </font>
    <font>
      <sz val="10"/>
      <color indexed="8"/>
      <name val="Arial CE"/>
      <family val="2"/>
    </font>
    <font>
      <sz val="10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21" applyFont="1">
      <alignment/>
      <protection/>
    </xf>
    <xf numFmtId="0" fontId="1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1" xfId="21" applyFont="1" applyBorder="1">
      <alignment/>
      <protection/>
    </xf>
    <xf numFmtId="0" fontId="0" fillId="0" borderId="2" xfId="21" applyFont="1" applyBorder="1">
      <alignment/>
      <protection/>
    </xf>
    <xf numFmtId="3" fontId="7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7" fillId="0" borderId="6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0" fillId="0" borderId="5" xfId="21" applyFont="1" applyBorder="1">
      <alignment/>
      <protection/>
    </xf>
    <xf numFmtId="0" fontId="0" fillId="0" borderId="0" xfId="21" applyFont="1" applyBorder="1">
      <alignment/>
      <protection/>
    </xf>
    <xf numFmtId="3" fontId="0" fillId="0" borderId="0" xfId="21" applyNumberFormat="1" applyFont="1" applyBorder="1">
      <alignment/>
      <protection/>
    </xf>
    <xf numFmtId="1" fontId="0" fillId="0" borderId="0" xfId="21" applyNumberFormat="1" applyFont="1" applyBorder="1">
      <alignment/>
      <protection/>
    </xf>
    <xf numFmtId="0" fontId="0" fillId="0" borderId="9" xfId="21" applyFont="1" applyBorder="1">
      <alignment/>
      <protection/>
    </xf>
    <xf numFmtId="3" fontId="7" fillId="0" borderId="7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7" fillId="0" borderId="14" xfId="21" applyNumberFormat="1" applyFont="1" applyBorder="1" applyAlignment="1">
      <alignment horizontal="center" vertical="center"/>
      <protection/>
    </xf>
    <xf numFmtId="3" fontId="7" fillId="0" borderId="12" xfId="21" applyNumberFormat="1" applyFont="1" applyBorder="1" applyAlignment="1">
      <alignment horizontal="center" vertical="center"/>
      <protection/>
    </xf>
    <xf numFmtId="3" fontId="7" fillId="0" borderId="13" xfId="21" applyNumberFormat="1" applyFont="1" applyBorder="1" applyAlignment="1">
      <alignment horizontal="center" vertical="center"/>
      <protection/>
    </xf>
    <xf numFmtId="3" fontId="7" fillId="0" borderId="15" xfId="21" applyNumberFormat="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center" wrapText="1"/>
      <protection/>
    </xf>
    <xf numFmtId="0" fontId="7" fillId="0" borderId="17" xfId="21" applyFont="1" applyBorder="1" applyAlignment="1">
      <alignment horizontal="center" vertical="center" wrapText="1"/>
      <protection/>
    </xf>
    <xf numFmtId="0" fontId="7" fillId="0" borderId="18" xfId="21" applyFont="1" applyBorder="1" applyAlignment="1">
      <alignment horizontal="center" vertical="center" wrapText="1"/>
      <protection/>
    </xf>
    <xf numFmtId="0" fontId="7" fillId="0" borderId="19" xfId="21" applyFont="1" applyBorder="1" applyAlignment="1">
      <alignment horizontal="center" vertical="center" wrapText="1"/>
      <protection/>
    </xf>
    <xf numFmtId="0" fontId="7" fillId="0" borderId="20" xfId="21" applyFont="1" applyBorder="1" applyAlignment="1">
      <alignment horizontal="center" vertical="center" wrapText="1"/>
      <protection/>
    </xf>
    <xf numFmtId="3" fontId="7" fillId="0" borderId="17" xfId="21" applyNumberFormat="1" applyFont="1" applyBorder="1" applyAlignment="1">
      <alignment horizontal="center" vertical="center" wrapText="1"/>
      <protection/>
    </xf>
    <xf numFmtId="3" fontId="7" fillId="0" borderId="18" xfId="21" applyNumberFormat="1" applyFont="1" applyBorder="1" applyAlignment="1">
      <alignment horizontal="center" vertical="center" wrapText="1"/>
      <protection/>
    </xf>
    <xf numFmtId="3" fontId="7" fillId="0" borderId="19" xfId="21" applyNumberFormat="1" applyFont="1" applyBorder="1" applyAlignment="1">
      <alignment horizontal="center" vertical="center" wrapText="1"/>
      <protection/>
    </xf>
    <xf numFmtId="3" fontId="7" fillId="0" borderId="20" xfId="21" applyNumberFormat="1" applyFont="1" applyBorder="1" applyAlignment="1">
      <alignment horizontal="center" vertical="center" wrapText="1"/>
      <protection/>
    </xf>
    <xf numFmtId="3" fontId="7" fillId="0" borderId="21" xfId="21" applyNumberFormat="1" applyFont="1" applyBorder="1" applyAlignment="1">
      <alignment horizontal="center" vertical="center" wrapText="1"/>
      <protection/>
    </xf>
    <xf numFmtId="0" fontId="8" fillId="0" borderId="16" xfId="21" applyFont="1" applyBorder="1">
      <alignment/>
      <protection/>
    </xf>
    <xf numFmtId="0" fontId="8" fillId="0" borderId="17" xfId="21" applyFont="1" applyBorder="1">
      <alignment/>
      <protection/>
    </xf>
    <xf numFmtId="0" fontId="8" fillId="0" borderId="18" xfId="21" applyFont="1" applyBorder="1">
      <alignment/>
      <protection/>
    </xf>
    <xf numFmtId="0" fontId="8" fillId="0" borderId="19" xfId="21" applyFont="1" applyBorder="1">
      <alignment/>
      <protection/>
    </xf>
    <xf numFmtId="4" fontId="8" fillId="0" borderId="20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7" fillId="0" borderId="22" xfId="21" applyFont="1" applyBorder="1">
      <alignment horizontal="left"/>
      <protection/>
    </xf>
    <xf numFmtId="0" fontId="7" fillId="0" borderId="23" xfId="21" applyFont="1" applyBorder="1" applyAlignment="1">
      <alignment horizontal="right"/>
      <protection/>
    </xf>
    <xf numFmtId="0" fontId="7" fillId="0" borderId="24" xfId="21" applyFont="1" applyBorder="1" applyAlignment="1">
      <alignment horizontal="right"/>
      <protection/>
    </xf>
    <xf numFmtId="0" fontId="7" fillId="0" borderId="25" xfId="21" applyFont="1" applyBorder="1" applyAlignment="1">
      <alignment horizontal="right"/>
      <protection/>
    </xf>
    <xf numFmtId="4" fontId="7" fillId="0" borderId="26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4" fontId="7" fillId="0" borderId="24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7" fillId="0" borderId="16" xfId="21" applyFont="1" applyBorder="1">
      <alignment horizontal="left"/>
      <protection/>
    </xf>
    <xf numFmtId="0" fontId="7" fillId="0" borderId="17" xfId="21" applyFont="1" applyBorder="1">
      <alignment horizontal="left"/>
      <protection/>
    </xf>
    <xf numFmtId="0" fontId="7" fillId="0" borderId="18" xfId="21" applyFont="1" applyBorder="1">
      <alignment horizontal="left"/>
      <protection/>
    </xf>
    <xf numFmtId="0" fontId="7" fillId="0" borderId="19" xfId="21" applyFont="1" applyBorder="1" applyAlignment="1">
      <alignment horizontal="right"/>
      <protection/>
    </xf>
    <xf numFmtId="4" fontId="7" fillId="0" borderId="20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0" fontId="8" fillId="0" borderId="1" xfId="21" applyFont="1" applyBorder="1">
      <alignment/>
      <protection/>
    </xf>
    <xf numFmtId="0" fontId="8" fillId="0" borderId="5" xfId="21" applyFont="1" applyBorder="1">
      <alignment/>
      <protection/>
    </xf>
    <xf numFmtId="0" fontId="8" fillId="0" borderId="9" xfId="21" applyFont="1" applyBorder="1">
      <alignment/>
      <protection/>
    </xf>
    <xf numFmtId="0" fontId="8" fillId="0" borderId="2" xfId="21" applyFont="1" applyBorder="1">
      <alignment/>
      <protection/>
    </xf>
    <xf numFmtId="4" fontId="8" fillId="0" borderId="4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" fillId="0" borderId="28" xfId="21" applyFont="1" applyBorder="1" applyAlignment="1">
      <alignment horizontal="left" vertical="center"/>
      <protection/>
    </xf>
    <xf numFmtId="4" fontId="8" fillId="0" borderId="0" xfId="21" applyNumberFormat="1" applyFont="1" applyBorder="1">
      <alignment/>
      <protection/>
    </xf>
    <xf numFmtId="3" fontId="7" fillId="0" borderId="29" xfId="21" applyNumberFormat="1" applyFont="1" applyBorder="1" applyAlignment="1">
      <alignment horizontal="center"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32" xfId="21" applyFont="1" applyBorder="1" applyAlignment="1">
      <alignment horizontal="center" vertical="center" wrapText="1"/>
      <protection/>
    </xf>
    <xf numFmtId="0" fontId="8" fillId="0" borderId="33" xfId="0" applyFont="1" applyBorder="1" applyAlignment="1">
      <alignment/>
    </xf>
    <xf numFmtId="0" fontId="7" fillId="0" borderId="34" xfId="21" applyFont="1" applyBorder="1" applyAlignment="1">
      <alignment horizontal="center" vertical="center" wrapText="1"/>
      <protection/>
    </xf>
    <xf numFmtId="0" fontId="8" fillId="0" borderId="35" xfId="0" applyFont="1" applyBorder="1" applyAlignment="1">
      <alignment/>
    </xf>
    <xf numFmtId="3" fontId="7" fillId="0" borderId="36" xfId="21" applyNumberFormat="1" applyFont="1" applyBorder="1" applyAlignment="1">
      <alignment horizontal="center" vertical="center"/>
      <protection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74" fontId="7" fillId="0" borderId="34" xfId="21" applyNumberFormat="1" applyFont="1" applyBorder="1" applyAlignment="1">
      <alignment horizontal="center" vertical="center" wrapText="1"/>
      <protection/>
    </xf>
    <xf numFmtId="0" fontId="7" fillId="0" borderId="37" xfId="21" applyFont="1" applyBorder="1" applyAlignment="1">
      <alignment horizontal="center" vertical="center" wrapText="1"/>
      <protection/>
    </xf>
    <xf numFmtId="0" fontId="7" fillId="0" borderId="39" xfId="21" applyFont="1" applyBorder="1" applyAlignment="1">
      <alignment horizontal="center" vertical="center" wrapText="1"/>
      <protection/>
    </xf>
    <xf numFmtId="4" fontId="7" fillId="0" borderId="8" xfId="0" applyNumberFormat="1" applyFon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r97" xfId="20"/>
    <cellStyle name="normální_kraje200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tabSelected="1" workbookViewId="0" topLeftCell="A1">
      <pane xSplit="1" ySplit="2" topLeftCell="B6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99" sqref="G99"/>
    </sheetView>
  </sheetViews>
  <sheetFormatPr defaultColWidth="9.00390625" defaultRowHeight="12.75"/>
  <cols>
    <col min="1" max="1" width="20.00390625" style="4" customWidth="1"/>
    <col min="2" max="4" width="4.375" style="17" bestFit="1" customWidth="1"/>
    <col min="5" max="5" width="8.875" style="17" customWidth="1"/>
    <col min="6" max="6" width="12.75390625" style="18" customWidth="1"/>
    <col min="7" max="8" width="11.75390625" style="18" customWidth="1"/>
    <col min="9" max="9" width="14.00390625" style="18" customWidth="1"/>
    <col min="10" max="11" width="7.25390625" style="18" customWidth="1"/>
    <col min="12" max="12" width="8.375" style="18" customWidth="1"/>
    <col min="13" max="16384" width="9.125" style="2" customWidth="1"/>
  </cols>
  <sheetData>
    <row r="1" spans="1:12" ht="29.25" customHeight="1" thickBot="1">
      <c r="A1" s="92" t="s">
        <v>85</v>
      </c>
      <c r="B1" s="100" t="s">
        <v>88</v>
      </c>
      <c r="C1" s="100"/>
      <c r="D1" s="101"/>
      <c r="E1" s="94" t="s">
        <v>93</v>
      </c>
      <c r="F1" s="96" t="s">
        <v>94</v>
      </c>
      <c r="G1" s="97"/>
      <c r="H1" s="98"/>
      <c r="I1" s="99" t="s">
        <v>95</v>
      </c>
      <c r="J1" s="89" t="s">
        <v>96</v>
      </c>
      <c r="K1" s="90"/>
      <c r="L1" s="91"/>
    </row>
    <row r="2" spans="1:12" s="3" customFormat="1" ht="31.5" customHeight="1" thickBot="1">
      <c r="A2" s="93"/>
      <c r="B2" s="27" t="s">
        <v>90</v>
      </c>
      <c r="C2" s="27" t="s">
        <v>91</v>
      </c>
      <c r="D2" s="28" t="s">
        <v>92</v>
      </c>
      <c r="E2" s="95"/>
      <c r="F2" s="29" t="s">
        <v>90</v>
      </c>
      <c r="G2" s="30" t="s">
        <v>91</v>
      </c>
      <c r="H2" s="31" t="s">
        <v>92</v>
      </c>
      <c r="I2" s="95"/>
      <c r="J2" s="29" t="s">
        <v>90</v>
      </c>
      <c r="K2" s="30" t="s">
        <v>91</v>
      </c>
      <c r="L2" s="32" t="s">
        <v>92</v>
      </c>
    </row>
    <row r="3" spans="1:12" s="3" customFormat="1" ht="15.75" thickTop="1">
      <c r="A3" s="33"/>
      <c r="B3" s="34"/>
      <c r="C3" s="34"/>
      <c r="D3" s="35"/>
      <c r="E3" s="36"/>
      <c r="F3" s="37"/>
      <c r="G3" s="38"/>
      <c r="H3" s="39"/>
      <c r="I3" s="40"/>
      <c r="J3" s="41"/>
      <c r="K3" s="38"/>
      <c r="L3" s="42"/>
    </row>
    <row r="4" spans="1:12" ht="14.25">
      <c r="A4" s="43" t="s">
        <v>0</v>
      </c>
      <c r="B4" s="44">
        <v>0</v>
      </c>
      <c r="C4" s="44">
        <v>0</v>
      </c>
      <c r="D4" s="45">
        <v>2</v>
      </c>
      <c r="E4" s="46">
        <f>SUM(B4:D4)</f>
        <v>2</v>
      </c>
      <c r="F4" s="47">
        <v>0</v>
      </c>
      <c r="G4" s="48">
        <v>0</v>
      </c>
      <c r="H4" s="88">
        <v>3255</v>
      </c>
      <c r="I4" s="49">
        <f>SUM(F4:H4)</f>
        <v>3255</v>
      </c>
      <c r="J4" s="50">
        <v>0</v>
      </c>
      <c r="K4" s="51">
        <v>0</v>
      </c>
      <c r="L4" s="50">
        <v>102</v>
      </c>
    </row>
    <row r="5" spans="1:12" ht="14.25">
      <c r="A5" s="43" t="s">
        <v>1</v>
      </c>
      <c r="B5" s="44">
        <v>0</v>
      </c>
      <c r="C5" s="44">
        <v>0</v>
      </c>
      <c r="D5" s="45">
        <v>21</v>
      </c>
      <c r="E5" s="46">
        <f aca="true" t="shared" si="0" ref="E5:E11">SUM(B5:D5)</f>
        <v>21</v>
      </c>
      <c r="F5" s="47">
        <v>0</v>
      </c>
      <c r="G5" s="48">
        <v>0</v>
      </c>
      <c r="H5" s="53">
        <v>31856</v>
      </c>
      <c r="I5" s="49">
        <f aca="true" t="shared" si="1" ref="I5:I11">SUM(F5:H5)</f>
        <v>31856</v>
      </c>
      <c r="J5" s="50">
        <v>0</v>
      </c>
      <c r="K5" s="51">
        <v>0</v>
      </c>
      <c r="L5" s="50">
        <v>1484</v>
      </c>
    </row>
    <row r="6" spans="1:12" ht="14.25">
      <c r="A6" s="43" t="s">
        <v>2</v>
      </c>
      <c r="B6" s="44">
        <v>0</v>
      </c>
      <c r="C6" s="44">
        <v>0</v>
      </c>
      <c r="D6" s="45">
        <v>18</v>
      </c>
      <c r="E6" s="46">
        <f t="shared" si="0"/>
        <v>18</v>
      </c>
      <c r="F6" s="47">
        <v>0</v>
      </c>
      <c r="G6" s="48">
        <v>0</v>
      </c>
      <c r="H6" s="53">
        <v>25762</v>
      </c>
      <c r="I6" s="49">
        <f t="shared" si="1"/>
        <v>25762</v>
      </c>
      <c r="J6" s="50">
        <v>0</v>
      </c>
      <c r="K6" s="51">
        <v>0</v>
      </c>
      <c r="L6" s="50">
        <v>1092</v>
      </c>
    </row>
    <row r="7" spans="1:12" ht="14.25">
      <c r="A7" s="43" t="s">
        <v>3</v>
      </c>
      <c r="B7" s="44">
        <v>0</v>
      </c>
      <c r="C7" s="44">
        <v>0</v>
      </c>
      <c r="D7" s="45">
        <v>28</v>
      </c>
      <c r="E7" s="46">
        <f t="shared" si="0"/>
        <v>28</v>
      </c>
      <c r="F7" s="47">
        <v>0</v>
      </c>
      <c r="G7" s="48">
        <v>0</v>
      </c>
      <c r="H7" s="53">
        <v>35778</v>
      </c>
      <c r="I7" s="49">
        <f t="shared" si="1"/>
        <v>35778</v>
      </c>
      <c r="J7" s="50">
        <v>0</v>
      </c>
      <c r="K7" s="51">
        <v>0</v>
      </c>
      <c r="L7" s="50">
        <v>1586</v>
      </c>
    </row>
    <row r="8" spans="1:12" ht="14.25">
      <c r="A8" s="43" t="s">
        <v>4</v>
      </c>
      <c r="B8" s="44">
        <v>0</v>
      </c>
      <c r="C8" s="44">
        <v>0</v>
      </c>
      <c r="D8" s="45">
        <v>38</v>
      </c>
      <c r="E8" s="46">
        <f t="shared" si="0"/>
        <v>38</v>
      </c>
      <c r="F8" s="47">
        <v>0</v>
      </c>
      <c r="G8" s="48">
        <v>0</v>
      </c>
      <c r="H8" s="53">
        <v>74625</v>
      </c>
      <c r="I8" s="49">
        <f t="shared" si="1"/>
        <v>74625</v>
      </c>
      <c r="J8" s="50">
        <v>0</v>
      </c>
      <c r="K8" s="51">
        <v>0</v>
      </c>
      <c r="L8" s="50">
        <v>2556</v>
      </c>
    </row>
    <row r="9" spans="1:12" ht="14.25">
      <c r="A9" s="43" t="s">
        <v>5</v>
      </c>
      <c r="B9" s="44">
        <v>0</v>
      </c>
      <c r="C9" s="44">
        <v>0</v>
      </c>
      <c r="D9" s="45">
        <v>0</v>
      </c>
      <c r="E9" s="46">
        <f t="shared" si="0"/>
        <v>0</v>
      </c>
      <c r="F9" s="47">
        <v>0</v>
      </c>
      <c r="G9" s="48">
        <v>0</v>
      </c>
      <c r="H9" s="53">
        <v>0</v>
      </c>
      <c r="I9" s="49">
        <f t="shared" si="1"/>
        <v>0</v>
      </c>
      <c r="J9" s="50">
        <v>0</v>
      </c>
      <c r="K9" s="51">
        <v>0</v>
      </c>
      <c r="L9" s="50">
        <v>0</v>
      </c>
    </row>
    <row r="10" spans="1:12" ht="14.25">
      <c r="A10" s="43" t="s">
        <v>6</v>
      </c>
      <c r="B10" s="44">
        <v>0</v>
      </c>
      <c r="C10" s="44">
        <v>1</v>
      </c>
      <c r="D10" s="45">
        <v>7</v>
      </c>
      <c r="E10" s="46">
        <f t="shared" si="0"/>
        <v>8</v>
      </c>
      <c r="F10" s="47">
        <v>0</v>
      </c>
      <c r="G10" s="48">
        <v>389</v>
      </c>
      <c r="H10" s="53">
        <v>4318</v>
      </c>
      <c r="I10" s="49">
        <f t="shared" si="1"/>
        <v>4707</v>
      </c>
      <c r="J10" s="50">
        <v>0</v>
      </c>
      <c r="K10" s="51">
        <v>25</v>
      </c>
      <c r="L10" s="50">
        <v>160</v>
      </c>
    </row>
    <row r="11" spans="1:12" ht="14.25">
      <c r="A11" s="43" t="s">
        <v>7</v>
      </c>
      <c r="B11" s="44">
        <v>2</v>
      </c>
      <c r="C11" s="44">
        <v>0</v>
      </c>
      <c r="D11" s="45">
        <v>0</v>
      </c>
      <c r="E11" s="46">
        <f t="shared" si="0"/>
        <v>2</v>
      </c>
      <c r="F11" s="47">
        <v>3838</v>
      </c>
      <c r="G11" s="48">
        <v>0</v>
      </c>
      <c r="H11" s="53">
        <v>0</v>
      </c>
      <c r="I11" s="49">
        <f t="shared" si="1"/>
        <v>3838</v>
      </c>
      <c r="J11" s="50">
        <v>13</v>
      </c>
      <c r="K11" s="51">
        <v>0</v>
      </c>
      <c r="L11" s="50">
        <v>0</v>
      </c>
    </row>
    <row r="12" spans="1:12" ht="15">
      <c r="A12" s="54" t="s">
        <v>8</v>
      </c>
      <c r="B12" s="55">
        <f>SUM(B4:B11)</f>
        <v>2</v>
      </c>
      <c r="C12" s="55">
        <f>SUM(C4:C11)</f>
        <v>1</v>
      </c>
      <c r="D12" s="56">
        <f>SUM(D4:D11)</f>
        <v>114</v>
      </c>
      <c r="E12" s="57">
        <f aca="true" t="shared" si="2" ref="E12:L12">SUM(E4:E11)</f>
        <v>117</v>
      </c>
      <c r="F12" s="58">
        <f t="shared" si="2"/>
        <v>3838</v>
      </c>
      <c r="G12" s="59">
        <f t="shared" si="2"/>
        <v>389</v>
      </c>
      <c r="H12" s="60">
        <f>SUM(H4:H11)</f>
        <v>175594</v>
      </c>
      <c r="I12" s="61">
        <f t="shared" si="2"/>
        <v>179821</v>
      </c>
      <c r="J12" s="62">
        <f t="shared" si="2"/>
        <v>13</v>
      </c>
      <c r="K12" s="63">
        <f t="shared" si="2"/>
        <v>25</v>
      </c>
      <c r="L12" s="64">
        <f t="shared" si="2"/>
        <v>6980</v>
      </c>
    </row>
    <row r="13" spans="1:12" ht="15">
      <c r="A13" s="65"/>
      <c r="B13" s="66"/>
      <c r="C13" s="66"/>
      <c r="D13" s="67"/>
      <c r="E13" s="68"/>
      <c r="F13" s="69"/>
      <c r="G13" s="70"/>
      <c r="H13" s="71"/>
      <c r="I13" s="72"/>
      <c r="J13" s="73"/>
      <c r="K13" s="74"/>
      <c r="L13" s="75"/>
    </row>
    <row r="14" spans="1:12" ht="14.25">
      <c r="A14" s="43" t="s">
        <v>44</v>
      </c>
      <c r="B14" s="44">
        <v>0</v>
      </c>
      <c r="C14" s="44">
        <v>1</v>
      </c>
      <c r="D14" s="45">
        <v>11</v>
      </c>
      <c r="E14" s="46">
        <f>SUM(B14:D14)</f>
        <v>12</v>
      </c>
      <c r="F14" s="47">
        <v>0</v>
      </c>
      <c r="G14" s="48">
        <v>1317</v>
      </c>
      <c r="H14" s="53">
        <v>15594</v>
      </c>
      <c r="I14" s="49">
        <f>SUM(F14:H14)</f>
        <v>16911</v>
      </c>
      <c r="J14" s="50">
        <v>0</v>
      </c>
      <c r="K14" s="51">
        <v>16</v>
      </c>
      <c r="L14" s="50">
        <v>592</v>
      </c>
    </row>
    <row r="15" spans="1:12" ht="14.25">
      <c r="A15" s="43" t="s">
        <v>45</v>
      </c>
      <c r="B15" s="44">
        <v>0</v>
      </c>
      <c r="C15" s="44">
        <v>0</v>
      </c>
      <c r="D15" s="45">
        <v>0</v>
      </c>
      <c r="E15" s="46">
        <f aca="true" t="shared" si="3" ref="E15:E26">SUM(B15:D15)</f>
        <v>0</v>
      </c>
      <c r="F15" s="47">
        <v>0</v>
      </c>
      <c r="G15" s="48">
        <v>0</v>
      </c>
      <c r="H15" s="53">
        <v>0</v>
      </c>
      <c r="I15" s="49">
        <f aca="true" t="shared" si="4" ref="I15:I26">SUM(F15:H15)</f>
        <v>0</v>
      </c>
      <c r="J15" s="50">
        <v>0</v>
      </c>
      <c r="K15" s="51">
        <v>0</v>
      </c>
      <c r="L15" s="50">
        <v>0</v>
      </c>
    </row>
    <row r="16" spans="1:12" ht="14.25" customHeight="1">
      <c r="A16" s="43" t="s">
        <v>46</v>
      </c>
      <c r="B16" s="44">
        <v>1</v>
      </c>
      <c r="C16" s="44">
        <v>0</v>
      </c>
      <c r="D16" s="45">
        <v>2</v>
      </c>
      <c r="E16" s="46">
        <f t="shared" si="3"/>
        <v>3</v>
      </c>
      <c r="F16" s="47">
        <v>6696</v>
      </c>
      <c r="G16" s="48">
        <v>0</v>
      </c>
      <c r="H16" s="53">
        <v>938</v>
      </c>
      <c r="I16" s="49">
        <f t="shared" si="4"/>
        <v>7634</v>
      </c>
      <c r="J16" s="50">
        <v>39</v>
      </c>
      <c r="K16" s="51">
        <v>0</v>
      </c>
      <c r="L16" s="50">
        <v>165</v>
      </c>
    </row>
    <row r="17" spans="1:12" ht="14.25" customHeight="1">
      <c r="A17" s="43" t="s">
        <v>47</v>
      </c>
      <c r="B17" s="44">
        <v>1</v>
      </c>
      <c r="C17" s="44">
        <v>1</v>
      </c>
      <c r="D17" s="45">
        <v>5</v>
      </c>
      <c r="E17" s="46">
        <f t="shared" si="3"/>
        <v>7</v>
      </c>
      <c r="F17" s="47">
        <v>12711</v>
      </c>
      <c r="G17" s="48">
        <v>1900</v>
      </c>
      <c r="H17" s="53">
        <v>1622</v>
      </c>
      <c r="I17" s="49">
        <f t="shared" si="4"/>
        <v>16233</v>
      </c>
      <c r="J17" s="50">
        <v>44</v>
      </c>
      <c r="K17" s="51">
        <v>44</v>
      </c>
      <c r="L17" s="50">
        <v>104</v>
      </c>
    </row>
    <row r="18" spans="1:12" ht="14.25">
      <c r="A18" s="43" t="s">
        <v>48</v>
      </c>
      <c r="B18" s="44">
        <v>1</v>
      </c>
      <c r="C18" s="44">
        <v>1</v>
      </c>
      <c r="D18" s="45">
        <v>7</v>
      </c>
      <c r="E18" s="46">
        <f t="shared" si="3"/>
        <v>9</v>
      </c>
      <c r="F18" s="47">
        <v>4768</v>
      </c>
      <c r="G18" s="48">
        <v>1204</v>
      </c>
      <c r="H18" s="53">
        <v>2481</v>
      </c>
      <c r="I18" s="49">
        <f t="shared" si="4"/>
        <v>8453</v>
      </c>
      <c r="J18" s="50">
        <v>16</v>
      </c>
      <c r="K18" s="51">
        <v>16</v>
      </c>
      <c r="L18" s="50">
        <v>166</v>
      </c>
    </row>
    <row r="19" spans="1:12" ht="14.25">
      <c r="A19" s="43" t="s">
        <v>49</v>
      </c>
      <c r="B19" s="44">
        <v>0</v>
      </c>
      <c r="C19" s="44">
        <v>0</v>
      </c>
      <c r="D19" s="45">
        <v>3</v>
      </c>
      <c r="E19" s="46">
        <f t="shared" si="3"/>
        <v>3</v>
      </c>
      <c r="F19" s="47">
        <v>0</v>
      </c>
      <c r="G19" s="48">
        <v>0</v>
      </c>
      <c r="H19" s="53">
        <v>2017</v>
      </c>
      <c r="I19" s="49">
        <f t="shared" si="4"/>
        <v>2017</v>
      </c>
      <c r="J19" s="50">
        <v>0</v>
      </c>
      <c r="K19" s="51">
        <v>0</v>
      </c>
      <c r="L19" s="50">
        <v>161</v>
      </c>
    </row>
    <row r="20" spans="1:12" ht="14.25">
      <c r="A20" s="43" t="s">
        <v>50</v>
      </c>
      <c r="B20" s="44">
        <v>1</v>
      </c>
      <c r="C20" s="44">
        <v>0</v>
      </c>
      <c r="D20" s="45">
        <v>0</v>
      </c>
      <c r="E20" s="46">
        <f t="shared" si="3"/>
        <v>1</v>
      </c>
      <c r="F20" s="47">
        <v>1864</v>
      </c>
      <c r="G20" s="48">
        <v>0</v>
      </c>
      <c r="H20" s="53">
        <v>0</v>
      </c>
      <c r="I20" s="49">
        <f t="shared" si="4"/>
        <v>1864</v>
      </c>
      <c r="J20" s="50">
        <v>7</v>
      </c>
      <c r="K20" s="51">
        <v>0</v>
      </c>
      <c r="L20" s="50">
        <v>0</v>
      </c>
    </row>
    <row r="21" spans="1:12" ht="14.25">
      <c r="A21" s="43" t="s">
        <v>51</v>
      </c>
      <c r="B21" s="44">
        <v>1</v>
      </c>
      <c r="C21" s="44">
        <v>1</v>
      </c>
      <c r="D21" s="45">
        <v>0</v>
      </c>
      <c r="E21" s="46">
        <f t="shared" si="3"/>
        <v>2</v>
      </c>
      <c r="F21" s="47">
        <v>5506</v>
      </c>
      <c r="G21" s="48">
        <v>209</v>
      </c>
      <c r="H21" s="53">
        <v>0</v>
      </c>
      <c r="I21" s="49">
        <f t="shared" si="4"/>
        <v>5715</v>
      </c>
      <c r="J21" s="50">
        <v>14</v>
      </c>
      <c r="K21" s="51">
        <v>14</v>
      </c>
      <c r="L21" s="50">
        <v>0</v>
      </c>
    </row>
    <row r="22" spans="1:12" ht="14.25">
      <c r="A22" s="43" t="s">
        <v>52</v>
      </c>
      <c r="B22" s="44">
        <v>1</v>
      </c>
      <c r="C22" s="44">
        <v>0</v>
      </c>
      <c r="D22" s="45">
        <v>3</v>
      </c>
      <c r="E22" s="46">
        <f t="shared" si="3"/>
        <v>4</v>
      </c>
      <c r="F22" s="47">
        <v>5503</v>
      </c>
      <c r="G22" s="48">
        <v>0</v>
      </c>
      <c r="H22" s="53">
        <v>1426</v>
      </c>
      <c r="I22" s="49">
        <f t="shared" si="4"/>
        <v>6929</v>
      </c>
      <c r="J22" s="50">
        <v>16</v>
      </c>
      <c r="K22" s="51">
        <v>0</v>
      </c>
      <c r="L22" s="50">
        <v>182</v>
      </c>
    </row>
    <row r="23" spans="1:12" ht="14.25">
      <c r="A23" s="43" t="s">
        <v>53</v>
      </c>
      <c r="B23" s="44">
        <v>0</v>
      </c>
      <c r="C23" s="44">
        <v>0</v>
      </c>
      <c r="D23" s="45">
        <v>2</v>
      </c>
      <c r="E23" s="46">
        <f t="shared" si="3"/>
        <v>2</v>
      </c>
      <c r="F23" s="47">
        <v>0</v>
      </c>
      <c r="G23" s="48">
        <v>0</v>
      </c>
      <c r="H23" s="53">
        <v>577</v>
      </c>
      <c r="I23" s="49">
        <f t="shared" si="4"/>
        <v>577</v>
      </c>
      <c r="J23" s="50">
        <v>0</v>
      </c>
      <c r="K23" s="51">
        <v>0</v>
      </c>
      <c r="L23" s="50">
        <v>96</v>
      </c>
    </row>
    <row r="24" spans="1:12" ht="14.25">
      <c r="A24" s="43" t="s">
        <v>54</v>
      </c>
      <c r="B24" s="44">
        <v>1</v>
      </c>
      <c r="C24" s="44">
        <v>0</v>
      </c>
      <c r="D24" s="45">
        <v>22</v>
      </c>
      <c r="E24" s="46">
        <f t="shared" si="3"/>
        <v>23</v>
      </c>
      <c r="F24" s="47">
        <v>1708</v>
      </c>
      <c r="G24" s="48">
        <v>0</v>
      </c>
      <c r="H24" s="53">
        <v>20544</v>
      </c>
      <c r="I24" s="49">
        <f t="shared" si="4"/>
        <v>22252</v>
      </c>
      <c r="J24" s="50">
        <v>8</v>
      </c>
      <c r="K24" s="51">
        <v>0</v>
      </c>
      <c r="L24" s="50">
        <v>1565</v>
      </c>
    </row>
    <row r="25" spans="1:12" ht="14.25">
      <c r="A25" s="43" t="s">
        <v>55</v>
      </c>
      <c r="B25" s="44">
        <v>0</v>
      </c>
      <c r="C25" s="44">
        <v>0</v>
      </c>
      <c r="D25" s="45">
        <v>0</v>
      </c>
      <c r="E25" s="46">
        <f t="shared" si="3"/>
        <v>0</v>
      </c>
      <c r="F25" s="47">
        <v>0</v>
      </c>
      <c r="G25" s="48">
        <v>0</v>
      </c>
      <c r="H25" s="53">
        <v>0</v>
      </c>
      <c r="I25" s="49">
        <f t="shared" si="4"/>
        <v>0</v>
      </c>
      <c r="J25" s="50">
        <v>0</v>
      </c>
      <c r="K25" s="51">
        <v>0</v>
      </c>
      <c r="L25" s="50">
        <v>0</v>
      </c>
    </row>
    <row r="26" spans="1:12" ht="14.25">
      <c r="A26" s="43" t="s">
        <v>56</v>
      </c>
      <c r="B26" s="44">
        <v>0</v>
      </c>
      <c r="C26" s="44">
        <v>0</v>
      </c>
      <c r="D26" s="45">
        <v>2</v>
      </c>
      <c r="E26" s="46">
        <f t="shared" si="3"/>
        <v>2</v>
      </c>
      <c r="F26" s="47">
        <v>0</v>
      </c>
      <c r="G26" s="48">
        <v>0</v>
      </c>
      <c r="H26" s="53">
        <v>984</v>
      </c>
      <c r="I26" s="49">
        <f t="shared" si="4"/>
        <v>984</v>
      </c>
      <c r="J26" s="50">
        <v>0</v>
      </c>
      <c r="K26" s="51">
        <v>0</v>
      </c>
      <c r="L26" s="50">
        <v>135</v>
      </c>
    </row>
    <row r="27" spans="1:12" s="3" customFormat="1" ht="15">
      <c r="A27" s="54" t="s">
        <v>82</v>
      </c>
      <c r="B27" s="55">
        <f>SUM(B14:B26)</f>
        <v>7</v>
      </c>
      <c r="C27" s="55">
        <f>SUM(C14:C26)</f>
        <v>4</v>
      </c>
      <c r="D27" s="56">
        <f>SUM(D14:D26)</f>
        <v>57</v>
      </c>
      <c r="E27" s="57">
        <f aca="true" t="shared" si="5" ref="E27:L27">SUM(E14:E26)</f>
        <v>68</v>
      </c>
      <c r="F27" s="58">
        <f t="shared" si="5"/>
        <v>38756</v>
      </c>
      <c r="G27" s="59">
        <f t="shared" si="5"/>
        <v>4630</v>
      </c>
      <c r="H27" s="60">
        <f>SUM(H14:H26)</f>
        <v>46183</v>
      </c>
      <c r="I27" s="61">
        <f t="shared" si="5"/>
        <v>89569</v>
      </c>
      <c r="J27" s="62">
        <f t="shared" si="5"/>
        <v>144</v>
      </c>
      <c r="K27" s="63">
        <f t="shared" si="5"/>
        <v>90</v>
      </c>
      <c r="L27" s="64">
        <f t="shared" si="5"/>
        <v>3166</v>
      </c>
    </row>
    <row r="28" spans="1:12" s="3" customFormat="1" ht="12" customHeight="1">
      <c r="A28" s="65"/>
      <c r="B28" s="66"/>
      <c r="C28" s="66"/>
      <c r="D28" s="67"/>
      <c r="E28" s="68"/>
      <c r="F28" s="69"/>
      <c r="G28" s="70"/>
      <c r="H28" s="71"/>
      <c r="I28" s="72"/>
      <c r="J28" s="73"/>
      <c r="K28" s="74"/>
      <c r="L28" s="75"/>
    </row>
    <row r="29" spans="1:12" ht="14.25">
      <c r="A29" s="43" t="s">
        <v>71</v>
      </c>
      <c r="B29" s="44">
        <v>1</v>
      </c>
      <c r="C29" s="44">
        <v>0</v>
      </c>
      <c r="D29" s="45">
        <v>1</v>
      </c>
      <c r="E29" s="46">
        <f>SUM(B29:D29)</f>
        <v>2</v>
      </c>
      <c r="F29" s="47">
        <v>4460</v>
      </c>
      <c r="G29" s="48">
        <v>0</v>
      </c>
      <c r="H29" s="53">
        <v>1291</v>
      </c>
      <c r="I29" s="49">
        <f>SUM(F29:H29)</f>
        <v>5751</v>
      </c>
      <c r="J29" s="18">
        <v>15</v>
      </c>
      <c r="K29" s="51">
        <v>0</v>
      </c>
      <c r="L29" s="18">
        <v>32</v>
      </c>
    </row>
    <row r="30" spans="1:12" ht="14.25">
      <c r="A30" s="43" t="s">
        <v>72</v>
      </c>
      <c r="B30" s="44">
        <v>0</v>
      </c>
      <c r="C30" s="44">
        <v>0</v>
      </c>
      <c r="D30" s="45">
        <v>9</v>
      </c>
      <c r="E30" s="46">
        <f aca="true" t="shared" si="6" ref="E30:E39">SUM(B30:D30)</f>
        <v>9</v>
      </c>
      <c r="F30" s="47">
        <v>0</v>
      </c>
      <c r="G30" s="48">
        <v>0</v>
      </c>
      <c r="H30" s="53">
        <v>16062</v>
      </c>
      <c r="I30" s="49">
        <f aca="true" t="shared" si="7" ref="I30:I39">SUM(F30:H30)</f>
        <v>16062</v>
      </c>
      <c r="J30" s="50">
        <v>0</v>
      </c>
      <c r="K30" s="51">
        <v>0</v>
      </c>
      <c r="L30" s="50">
        <v>586</v>
      </c>
    </row>
    <row r="31" spans="1:12" ht="14.25">
      <c r="A31" s="43" t="s">
        <v>73</v>
      </c>
      <c r="B31" s="44">
        <v>0</v>
      </c>
      <c r="C31" s="44">
        <v>1</v>
      </c>
      <c r="D31" s="45">
        <v>11</v>
      </c>
      <c r="E31" s="46">
        <f t="shared" si="6"/>
        <v>12</v>
      </c>
      <c r="F31" s="47">
        <v>0</v>
      </c>
      <c r="G31" s="48">
        <v>1153</v>
      </c>
      <c r="H31" s="53">
        <v>15022</v>
      </c>
      <c r="I31" s="49">
        <f t="shared" si="7"/>
        <v>16175</v>
      </c>
      <c r="J31" s="50">
        <v>0</v>
      </c>
      <c r="K31" s="51">
        <v>37</v>
      </c>
      <c r="L31" s="50">
        <v>625</v>
      </c>
    </row>
    <row r="32" spans="1:12" ht="14.25">
      <c r="A32" s="43" t="s">
        <v>74</v>
      </c>
      <c r="B32" s="44">
        <v>0</v>
      </c>
      <c r="C32" s="44">
        <v>0</v>
      </c>
      <c r="D32" s="45">
        <v>3</v>
      </c>
      <c r="E32" s="46">
        <f t="shared" si="6"/>
        <v>3</v>
      </c>
      <c r="F32" s="47">
        <v>0</v>
      </c>
      <c r="G32" s="48">
        <v>0</v>
      </c>
      <c r="H32" s="53">
        <v>3627</v>
      </c>
      <c r="I32" s="49">
        <f t="shared" si="7"/>
        <v>3627</v>
      </c>
      <c r="J32" s="50">
        <v>0</v>
      </c>
      <c r="K32" s="51">
        <v>0</v>
      </c>
      <c r="L32" s="50">
        <v>142</v>
      </c>
    </row>
    <row r="33" spans="1:12" ht="14.25">
      <c r="A33" s="43" t="s">
        <v>75</v>
      </c>
      <c r="B33" s="44">
        <v>0</v>
      </c>
      <c r="C33" s="44">
        <v>0</v>
      </c>
      <c r="D33" s="45">
        <v>2</v>
      </c>
      <c r="E33" s="46">
        <f t="shared" si="6"/>
        <v>2</v>
      </c>
      <c r="F33" s="47">
        <v>0</v>
      </c>
      <c r="G33" s="48">
        <v>0</v>
      </c>
      <c r="H33" s="53">
        <v>3476</v>
      </c>
      <c r="I33" s="49">
        <f t="shared" si="7"/>
        <v>3476</v>
      </c>
      <c r="J33" s="50">
        <v>0</v>
      </c>
      <c r="K33" s="51">
        <v>0</v>
      </c>
      <c r="L33" s="50">
        <v>126</v>
      </c>
    </row>
    <row r="34" spans="1:12" ht="14.25">
      <c r="A34" s="43" t="s">
        <v>89</v>
      </c>
      <c r="B34" s="44">
        <v>2</v>
      </c>
      <c r="C34" s="44">
        <v>2</v>
      </c>
      <c r="D34" s="45">
        <v>0</v>
      </c>
      <c r="E34" s="46">
        <f t="shared" si="6"/>
        <v>4</v>
      </c>
      <c r="F34" s="47">
        <v>8077</v>
      </c>
      <c r="G34" s="48">
        <v>1043</v>
      </c>
      <c r="H34" s="53">
        <v>0</v>
      </c>
      <c r="I34" s="49">
        <f>SUM(F34:H34)</f>
        <v>9120</v>
      </c>
      <c r="J34" s="50">
        <v>19</v>
      </c>
      <c r="K34" s="51">
        <v>29</v>
      </c>
      <c r="L34" s="50">
        <v>0</v>
      </c>
    </row>
    <row r="35" spans="1:12" ht="14.25">
      <c r="A35" s="43" t="s">
        <v>76</v>
      </c>
      <c r="B35" s="44">
        <v>0</v>
      </c>
      <c r="C35" s="44">
        <v>0</v>
      </c>
      <c r="D35" s="45">
        <v>3</v>
      </c>
      <c r="E35" s="46">
        <f t="shared" si="6"/>
        <v>3</v>
      </c>
      <c r="F35" s="47">
        <v>0</v>
      </c>
      <c r="G35" s="48">
        <v>0</v>
      </c>
      <c r="H35" s="53">
        <v>1624</v>
      </c>
      <c r="I35" s="49">
        <f t="shared" si="7"/>
        <v>1624</v>
      </c>
      <c r="J35" s="50">
        <v>0</v>
      </c>
      <c r="K35" s="51">
        <v>0</v>
      </c>
      <c r="L35" s="50">
        <v>89</v>
      </c>
    </row>
    <row r="36" spans="1:12" ht="14.25">
      <c r="A36" s="43" t="s">
        <v>77</v>
      </c>
      <c r="B36" s="44">
        <v>1</v>
      </c>
      <c r="C36" s="44">
        <v>0</v>
      </c>
      <c r="D36" s="45">
        <v>4</v>
      </c>
      <c r="E36" s="46">
        <f t="shared" si="6"/>
        <v>5</v>
      </c>
      <c r="F36" s="47">
        <v>907</v>
      </c>
      <c r="G36" s="48">
        <v>0</v>
      </c>
      <c r="H36" s="53">
        <v>5131</v>
      </c>
      <c r="I36" s="49">
        <f t="shared" si="7"/>
        <v>6038</v>
      </c>
      <c r="J36" s="50">
        <v>4</v>
      </c>
      <c r="K36" s="51">
        <v>0</v>
      </c>
      <c r="L36" s="50">
        <v>136</v>
      </c>
    </row>
    <row r="37" spans="1:12" ht="14.25">
      <c r="A37" s="43" t="s">
        <v>78</v>
      </c>
      <c r="B37" s="44">
        <v>1</v>
      </c>
      <c r="C37" s="44">
        <v>0</v>
      </c>
      <c r="D37" s="45">
        <v>0</v>
      </c>
      <c r="E37" s="46">
        <f t="shared" si="6"/>
        <v>1</v>
      </c>
      <c r="F37" s="47">
        <v>13392</v>
      </c>
      <c r="G37" s="48">
        <v>0</v>
      </c>
      <c r="H37" s="53">
        <v>0</v>
      </c>
      <c r="I37" s="49">
        <f t="shared" si="7"/>
        <v>13392</v>
      </c>
      <c r="J37" s="50">
        <v>28</v>
      </c>
      <c r="K37" s="51">
        <v>0</v>
      </c>
      <c r="L37" s="50">
        <v>0</v>
      </c>
    </row>
    <row r="38" spans="1:12" ht="14.25">
      <c r="A38" s="43" t="s">
        <v>79</v>
      </c>
      <c r="B38" s="44">
        <v>3</v>
      </c>
      <c r="C38" s="44">
        <v>2</v>
      </c>
      <c r="D38" s="45">
        <v>2</v>
      </c>
      <c r="E38" s="46">
        <f t="shared" si="6"/>
        <v>7</v>
      </c>
      <c r="F38" s="47">
        <v>33268</v>
      </c>
      <c r="G38" s="48">
        <v>6632</v>
      </c>
      <c r="H38" s="53">
        <v>668</v>
      </c>
      <c r="I38" s="49">
        <f t="shared" si="7"/>
        <v>40568</v>
      </c>
      <c r="J38" s="50">
        <v>81</v>
      </c>
      <c r="K38" s="51">
        <v>83</v>
      </c>
      <c r="L38" s="50">
        <v>52</v>
      </c>
    </row>
    <row r="39" spans="1:12" ht="14.25">
      <c r="A39" s="43" t="s">
        <v>80</v>
      </c>
      <c r="B39" s="44">
        <v>4</v>
      </c>
      <c r="C39" s="44">
        <v>2</v>
      </c>
      <c r="D39" s="45">
        <v>0</v>
      </c>
      <c r="E39" s="46">
        <f t="shared" si="6"/>
        <v>6</v>
      </c>
      <c r="F39" s="47">
        <v>22566</v>
      </c>
      <c r="G39" s="48">
        <v>2547</v>
      </c>
      <c r="H39" s="53">
        <v>0</v>
      </c>
      <c r="I39" s="49">
        <f t="shared" si="7"/>
        <v>25113</v>
      </c>
      <c r="J39" s="50">
        <v>80</v>
      </c>
      <c r="K39" s="51">
        <v>40</v>
      </c>
      <c r="L39" s="50">
        <v>0</v>
      </c>
    </row>
    <row r="40" spans="1:12" ht="15">
      <c r="A40" s="54" t="s">
        <v>81</v>
      </c>
      <c r="B40" s="55">
        <f>SUM(B29:B39)</f>
        <v>12</v>
      </c>
      <c r="C40" s="55">
        <f>SUM(C29:C39)</f>
        <v>7</v>
      </c>
      <c r="D40" s="56">
        <f>SUM(D29:D39)</f>
        <v>35</v>
      </c>
      <c r="E40" s="57">
        <f aca="true" t="shared" si="8" ref="E40:L40">SUM(E29:E39)</f>
        <v>54</v>
      </c>
      <c r="F40" s="58">
        <f t="shared" si="8"/>
        <v>82670</v>
      </c>
      <c r="G40" s="59">
        <f t="shared" si="8"/>
        <v>11375</v>
      </c>
      <c r="H40" s="60">
        <f>SUM(H30:H39)</f>
        <v>45610</v>
      </c>
      <c r="I40" s="61">
        <f t="shared" si="8"/>
        <v>140946</v>
      </c>
      <c r="J40" s="62">
        <f>SUM(J29:J39)</f>
        <v>227</v>
      </c>
      <c r="K40" s="63">
        <f t="shared" si="8"/>
        <v>189</v>
      </c>
      <c r="L40" s="64">
        <f t="shared" si="8"/>
        <v>1788</v>
      </c>
    </row>
    <row r="41" spans="1:12" ht="15">
      <c r="A41" s="65"/>
      <c r="B41" s="66"/>
      <c r="C41" s="66"/>
      <c r="D41" s="67"/>
      <c r="E41" s="68"/>
      <c r="F41" s="69"/>
      <c r="G41" s="70"/>
      <c r="H41" s="71"/>
      <c r="I41" s="72"/>
      <c r="J41" s="73"/>
      <c r="K41" s="74"/>
      <c r="L41" s="75"/>
    </row>
    <row r="42" spans="1:12" ht="14.25">
      <c r="A42" s="43" t="s">
        <v>25</v>
      </c>
      <c r="B42" s="44">
        <v>8</v>
      </c>
      <c r="C42" s="44">
        <v>2</v>
      </c>
      <c r="D42" s="45">
        <v>2</v>
      </c>
      <c r="E42" s="46">
        <f>SUM(B42:D42)</f>
        <v>12</v>
      </c>
      <c r="F42" s="47">
        <v>28033</v>
      </c>
      <c r="G42" s="48">
        <v>2182</v>
      </c>
      <c r="H42" s="53">
        <v>2856</v>
      </c>
      <c r="I42" s="49">
        <f>SUM(F42:H42)</f>
        <v>33071</v>
      </c>
      <c r="J42" s="50">
        <v>101</v>
      </c>
      <c r="K42" s="51">
        <v>52</v>
      </c>
      <c r="L42" s="50">
        <v>94</v>
      </c>
    </row>
    <row r="43" spans="1:12" ht="14.25">
      <c r="A43" s="43" t="s">
        <v>26</v>
      </c>
      <c r="B43" s="44">
        <v>3</v>
      </c>
      <c r="C43" s="44">
        <v>1</v>
      </c>
      <c r="D43" s="45">
        <v>2</v>
      </c>
      <c r="E43" s="46">
        <f aca="true" t="shared" si="9" ref="E43:E48">SUM(B43:D43)</f>
        <v>6</v>
      </c>
      <c r="F43" s="47">
        <v>7960</v>
      </c>
      <c r="G43" s="48">
        <v>538</v>
      </c>
      <c r="H43" s="53">
        <v>3021</v>
      </c>
      <c r="I43" s="49">
        <f aca="true" t="shared" si="10" ref="I43:I48">SUM(F43:H43)</f>
        <v>11519</v>
      </c>
      <c r="J43" s="50">
        <v>24</v>
      </c>
      <c r="K43" s="51">
        <v>12</v>
      </c>
      <c r="L43" s="50">
        <v>81</v>
      </c>
    </row>
    <row r="44" spans="1:12" ht="14.25">
      <c r="A44" s="43" t="s">
        <v>27</v>
      </c>
      <c r="B44" s="44">
        <v>12</v>
      </c>
      <c r="C44" s="44">
        <v>14</v>
      </c>
      <c r="D44" s="45">
        <v>13</v>
      </c>
      <c r="E44" s="46">
        <f t="shared" si="9"/>
        <v>39</v>
      </c>
      <c r="F44" s="47">
        <v>90053</v>
      </c>
      <c r="G44" s="48">
        <v>23902</v>
      </c>
      <c r="H44" s="53">
        <v>21707</v>
      </c>
      <c r="I44" s="49">
        <f t="shared" si="10"/>
        <v>135662</v>
      </c>
      <c r="J44" s="50">
        <v>283</v>
      </c>
      <c r="K44" s="51">
        <v>483</v>
      </c>
      <c r="L44" s="50">
        <v>516</v>
      </c>
    </row>
    <row r="45" spans="1:12" ht="14.25">
      <c r="A45" s="43" t="s">
        <v>28</v>
      </c>
      <c r="B45" s="44">
        <v>0</v>
      </c>
      <c r="C45" s="44">
        <v>0</v>
      </c>
      <c r="D45" s="45">
        <v>5</v>
      </c>
      <c r="E45" s="46">
        <f t="shared" si="9"/>
        <v>5</v>
      </c>
      <c r="F45" s="47">
        <v>0</v>
      </c>
      <c r="G45" s="48">
        <v>0</v>
      </c>
      <c r="H45" s="53">
        <v>6817</v>
      </c>
      <c r="I45" s="49">
        <f t="shared" si="10"/>
        <v>6817</v>
      </c>
      <c r="J45" s="50">
        <v>0</v>
      </c>
      <c r="K45" s="51">
        <v>0</v>
      </c>
      <c r="L45" s="50">
        <v>172</v>
      </c>
    </row>
    <row r="46" spans="1:12" ht="14.25">
      <c r="A46" s="43" t="s">
        <v>29</v>
      </c>
      <c r="B46" s="44">
        <v>3</v>
      </c>
      <c r="C46" s="44">
        <v>1</v>
      </c>
      <c r="D46" s="45">
        <v>5</v>
      </c>
      <c r="E46" s="46">
        <f t="shared" si="9"/>
        <v>9</v>
      </c>
      <c r="F46" s="47">
        <v>11661</v>
      </c>
      <c r="G46" s="48">
        <v>902</v>
      </c>
      <c r="H46" s="53">
        <v>11091</v>
      </c>
      <c r="I46" s="49">
        <f t="shared" si="10"/>
        <v>23654</v>
      </c>
      <c r="J46" s="50">
        <v>32</v>
      </c>
      <c r="K46" s="51">
        <v>12</v>
      </c>
      <c r="L46" s="50">
        <v>250</v>
      </c>
    </row>
    <row r="47" spans="1:12" ht="14.25">
      <c r="A47" s="43" t="s">
        <v>30</v>
      </c>
      <c r="B47" s="44">
        <v>5</v>
      </c>
      <c r="C47" s="44">
        <v>1</v>
      </c>
      <c r="D47" s="45">
        <v>0</v>
      </c>
      <c r="E47" s="46">
        <f t="shared" si="9"/>
        <v>6</v>
      </c>
      <c r="F47" s="47">
        <v>26027</v>
      </c>
      <c r="G47" s="48">
        <v>404</v>
      </c>
      <c r="H47" s="53">
        <v>0</v>
      </c>
      <c r="I47" s="49">
        <f t="shared" si="10"/>
        <v>26431</v>
      </c>
      <c r="J47" s="50">
        <v>83</v>
      </c>
      <c r="K47" s="51">
        <v>8</v>
      </c>
      <c r="L47" s="50">
        <v>0</v>
      </c>
    </row>
    <row r="48" spans="1:12" ht="14.25">
      <c r="A48" s="43" t="s">
        <v>31</v>
      </c>
      <c r="B48" s="44">
        <v>0</v>
      </c>
      <c r="C48" s="44">
        <v>0</v>
      </c>
      <c r="D48" s="45">
        <v>0</v>
      </c>
      <c r="E48" s="46">
        <f t="shared" si="9"/>
        <v>0</v>
      </c>
      <c r="F48" s="47">
        <v>0</v>
      </c>
      <c r="G48" s="48">
        <v>0</v>
      </c>
      <c r="H48" s="53">
        <v>0</v>
      </c>
      <c r="I48" s="49">
        <f t="shared" si="10"/>
        <v>0</v>
      </c>
      <c r="J48" s="50">
        <v>0</v>
      </c>
      <c r="K48" s="51">
        <v>0</v>
      </c>
      <c r="L48" s="50">
        <v>0</v>
      </c>
    </row>
    <row r="49" spans="1:12" ht="15">
      <c r="A49" s="54" t="s">
        <v>83</v>
      </c>
      <c r="B49" s="55">
        <f>SUM(B42:B48)</f>
        <v>31</v>
      </c>
      <c r="C49" s="55">
        <f>SUM(C42:C48)</f>
        <v>19</v>
      </c>
      <c r="D49" s="56">
        <f>SUM(D42:D48)</f>
        <v>27</v>
      </c>
      <c r="E49" s="57">
        <f aca="true" t="shared" si="11" ref="E49:L49">SUM(E42:E48)</f>
        <v>77</v>
      </c>
      <c r="F49" s="58">
        <f t="shared" si="11"/>
        <v>163734</v>
      </c>
      <c r="G49" s="59">
        <f t="shared" si="11"/>
        <v>27928</v>
      </c>
      <c r="H49" s="60">
        <f t="shared" si="11"/>
        <v>45492</v>
      </c>
      <c r="I49" s="61">
        <f t="shared" si="11"/>
        <v>237154</v>
      </c>
      <c r="J49" s="62">
        <f t="shared" si="11"/>
        <v>523</v>
      </c>
      <c r="K49" s="63">
        <f t="shared" si="11"/>
        <v>567</v>
      </c>
      <c r="L49" s="64">
        <f t="shared" si="11"/>
        <v>1113</v>
      </c>
    </row>
    <row r="50" spans="1:12" ht="15">
      <c r="A50" s="65"/>
      <c r="B50" s="66"/>
      <c r="C50" s="66"/>
      <c r="D50" s="67"/>
      <c r="E50" s="68"/>
      <c r="F50" s="69"/>
      <c r="G50" s="70"/>
      <c r="H50" s="71"/>
      <c r="I50" s="72"/>
      <c r="J50" s="73"/>
      <c r="K50" s="74"/>
      <c r="L50" s="75"/>
    </row>
    <row r="51" spans="1:12" ht="14.25">
      <c r="A51" s="43" t="s">
        <v>57</v>
      </c>
      <c r="B51" s="44">
        <v>8</v>
      </c>
      <c r="C51" s="44">
        <v>3</v>
      </c>
      <c r="D51" s="45">
        <v>9</v>
      </c>
      <c r="E51" s="46">
        <f>SUM(B51:D51)</f>
        <v>20</v>
      </c>
      <c r="F51" s="47">
        <v>49522</v>
      </c>
      <c r="G51" s="48">
        <v>1794</v>
      </c>
      <c r="H51" s="53">
        <v>14799</v>
      </c>
      <c r="I51" s="49">
        <f>SUM(F51:H51)</f>
        <v>66115</v>
      </c>
      <c r="J51" s="50">
        <v>107</v>
      </c>
      <c r="K51" s="51">
        <v>51</v>
      </c>
      <c r="L51" s="50">
        <v>448</v>
      </c>
    </row>
    <row r="52" spans="1:12" ht="14.25">
      <c r="A52" s="43" t="s">
        <v>58</v>
      </c>
      <c r="B52" s="44">
        <v>0</v>
      </c>
      <c r="C52" s="44">
        <v>2</v>
      </c>
      <c r="D52" s="45">
        <v>0</v>
      </c>
      <c r="E52" s="46">
        <f aca="true" t="shared" si="12" ref="E52:E63">SUM(B52:D52)</f>
        <v>2</v>
      </c>
      <c r="F52" s="47">
        <v>0</v>
      </c>
      <c r="G52" s="48">
        <f>943+478</f>
        <v>1421</v>
      </c>
      <c r="H52" s="53">
        <v>0</v>
      </c>
      <c r="I52" s="49">
        <f aca="true" t="shared" si="13" ref="I52:I63">SUM(F52:H52)</f>
        <v>1421</v>
      </c>
      <c r="J52" s="50">
        <v>0</v>
      </c>
      <c r="K52" s="51">
        <v>31</v>
      </c>
      <c r="L52" s="50">
        <v>0</v>
      </c>
    </row>
    <row r="53" spans="1:12" ht="14.25">
      <c r="A53" s="43" t="s">
        <v>59</v>
      </c>
      <c r="B53" s="44">
        <v>6</v>
      </c>
      <c r="C53" s="44">
        <v>5</v>
      </c>
      <c r="D53" s="45">
        <v>4</v>
      </c>
      <c r="E53" s="46">
        <f t="shared" si="12"/>
        <v>15</v>
      </c>
      <c r="F53" s="47">
        <v>34661</v>
      </c>
      <c r="G53" s="48">
        <v>4854</v>
      </c>
      <c r="H53" s="53">
        <v>1875</v>
      </c>
      <c r="I53" s="49">
        <f t="shared" si="13"/>
        <v>41390</v>
      </c>
      <c r="J53" s="50">
        <v>102</v>
      </c>
      <c r="K53" s="51">
        <v>69</v>
      </c>
      <c r="L53" s="50">
        <v>132</v>
      </c>
    </row>
    <row r="54" spans="1:12" ht="14.25">
      <c r="A54" s="43" t="s">
        <v>60</v>
      </c>
      <c r="B54" s="44">
        <v>0</v>
      </c>
      <c r="C54" s="44">
        <v>2</v>
      </c>
      <c r="D54" s="45">
        <v>1</v>
      </c>
      <c r="E54" s="46">
        <f t="shared" si="12"/>
        <v>3</v>
      </c>
      <c r="F54" s="47">
        <v>0</v>
      </c>
      <c r="G54" s="48">
        <v>1440</v>
      </c>
      <c r="H54" s="53">
        <v>581</v>
      </c>
      <c r="I54" s="49">
        <f t="shared" si="13"/>
        <v>2021</v>
      </c>
      <c r="J54" s="50">
        <v>0</v>
      </c>
      <c r="K54" s="51">
        <v>32</v>
      </c>
      <c r="L54" s="50">
        <v>17</v>
      </c>
    </row>
    <row r="55" spans="1:12" ht="14.25">
      <c r="A55" s="43" t="s">
        <v>61</v>
      </c>
      <c r="B55" s="44">
        <v>0</v>
      </c>
      <c r="C55" s="44">
        <v>0</v>
      </c>
      <c r="D55" s="45">
        <v>1</v>
      </c>
      <c r="E55" s="46">
        <f t="shared" si="12"/>
        <v>1</v>
      </c>
      <c r="F55" s="47">
        <v>0</v>
      </c>
      <c r="G55" s="48">
        <v>0</v>
      </c>
      <c r="H55" s="53">
        <v>481</v>
      </c>
      <c r="I55" s="49">
        <f t="shared" si="13"/>
        <v>481</v>
      </c>
      <c r="J55" s="50">
        <v>0</v>
      </c>
      <c r="K55" s="51">
        <v>0</v>
      </c>
      <c r="L55" s="50">
        <v>16</v>
      </c>
    </row>
    <row r="56" spans="1:12" ht="14.25">
      <c r="A56" s="43" t="s">
        <v>62</v>
      </c>
      <c r="B56" s="44">
        <v>1</v>
      </c>
      <c r="C56" s="44">
        <v>3</v>
      </c>
      <c r="D56" s="45">
        <v>1</v>
      </c>
      <c r="E56" s="46">
        <f t="shared" si="12"/>
        <v>5</v>
      </c>
      <c r="F56" s="47">
        <v>18232</v>
      </c>
      <c r="G56" s="48">
        <v>2811</v>
      </c>
      <c r="H56" s="53">
        <v>844</v>
      </c>
      <c r="I56" s="49">
        <f t="shared" si="13"/>
        <v>21887</v>
      </c>
      <c r="J56" s="50">
        <v>80</v>
      </c>
      <c r="K56" s="51">
        <v>116</v>
      </c>
      <c r="L56" s="50">
        <v>32</v>
      </c>
    </row>
    <row r="57" spans="1:12" ht="14.25">
      <c r="A57" s="43" t="s">
        <v>63</v>
      </c>
      <c r="B57" s="44">
        <v>6</v>
      </c>
      <c r="C57" s="44">
        <v>6</v>
      </c>
      <c r="D57" s="45">
        <v>14</v>
      </c>
      <c r="E57" s="46">
        <f t="shared" si="12"/>
        <v>26</v>
      </c>
      <c r="F57" s="47">
        <v>48045</v>
      </c>
      <c r="G57" s="48">
        <v>3349</v>
      </c>
      <c r="H57" s="53">
        <v>13941</v>
      </c>
      <c r="I57" s="49">
        <f t="shared" si="13"/>
        <v>65335</v>
      </c>
      <c r="J57" s="50">
        <v>100</v>
      </c>
      <c r="K57" s="51">
        <v>109</v>
      </c>
      <c r="L57" s="50">
        <v>556</v>
      </c>
    </row>
    <row r="58" spans="1:12" ht="14.25">
      <c r="A58" s="43" t="s">
        <v>64</v>
      </c>
      <c r="B58" s="44">
        <v>3</v>
      </c>
      <c r="C58" s="44">
        <v>1</v>
      </c>
      <c r="D58" s="45">
        <v>0</v>
      </c>
      <c r="E58" s="46">
        <f t="shared" si="12"/>
        <v>4</v>
      </c>
      <c r="F58" s="47">
        <v>18906</v>
      </c>
      <c r="G58" s="48">
        <v>1427</v>
      </c>
      <c r="H58" s="53">
        <v>0</v>
      </c>
      <c r="I58" s="49">
        <f t="shared" si="13"/>
        <v>20333</v>
      </c>
      <c r="J58" s="50">
        <v>57</v>
      </c>
      <c r="K58" s="51">
        <v>29</v>
      </c>
      <c r="L58" s="50">
        <v>0</v>
      </c>
    </row>
    <row r="59" spans="1:12" ht="14.25">
      <c r="A59" s="43" t="s">
        <v>65</v>
      </c>
      <c r="B59" s="44">
        <v>0</v>
      </c>
      <c r="C59" s="44">
        <v>0</v>
      </c>
      <c r="D59" s="45">
        <v>6</v>
      </c>
      <c r="E59" s="46">
        <f t="shared" si="12"/>
        <v>6</v>
      </c>
      <c r="F59" s="47">
        <v>0</v>
      </c>
      <c r="G59" s="48">
        <v>0</v>
      </c>
      <c r="H59" s="53">
        <v>5121</v>
      </c>
      <c r="I59" s="49">
        <f t="shared" si="13"/>
        <v>5121</v>
      </c>
      <c r="J59" s="50">
        <v>0</v>
      </c>
      <c r="K59" s="51">
        <v>0</v>
      </c>
      <c r="L59" s="50">
        <v>216</v>
      </c>
    </row>
    <row r="60" spans="1:12" ht="14.25">
      <c r="A60" s="43" t="s">
        <v>66</v>
      </c>
      <c r="B60" s="44">
        <v>3</v>
      </c>
      <c r="C60" s="44">
        <v>2</v>
      </c>
      <c r="D60" s="45">
        <v>0</v>
      </c>
      <c r="E60" s="46">
        <f t="shared" si="12"/>
        <v>5</v>
      </c>
      <c r="F60" s="47">
        <v>19044</v>
      </c>
      <c r="G60" s="48">
        <v>3384</v>
      </c>
      <c r="H60" s="53">
        <v>0</v>
      </c>
      <c r="I60" s="49">
        <f t="shared" si="13"/>
        <v>22428</v>
      </c>
      <c r="J60" s="50">
        <v>64</v>
      </c>
      <c r="K60" s="51">
        <v>21</v>
      </c>
      <c r="L60" s="50">
        <v>0</v>
      </c>
    </row>
    <row r="61" spans="1:12" ht="14.25">
      <c r="A61" s="43" t="s">
        <v>67</v>
      </c>
      <c r="B61" s="44">
        <v>0</v>
      </c>
      <c r="C61" s="44">
        <v>0</v>
      </c>
      <c r="D61" s="45">
        <v>0</v>
      </c>
      <c r="E61" s="46">
        <f t="shared" si="12"/>
        <v>0</v>
      </c>
      <c r="F61" s="47">
        <v>0</v>
      </c>
      <c r="G61" s="48">
        <v>0</v>
      </c>
      <c r="H61" s="53">
        <v>0</v>
      </c>
      <c r="I61" s="49">
        <f t="shared" si="13"/>
        <v>0</v>
      </c>
      <c r="J61" s="50">
        <v>0</v>
      </c>
      <c r="K61" s="51">
        <v>0</v>
      </c>
      <c r="L61" s="50">
        <v>0</v>
      </c>
    </row>
    <row r="62" spans="1:12" ht="14.25">
      <c r="A62" s="43" t="s">
        <v>68</v>
      </c>
      <c r="B62" s="44">
        <v>1</v>
      </c>
      <c r="C62" s="44">
        <v>0</v>
      </c>
      <c r="D62" s="45">
        <v>0</v>
      </c>
      <c r="E62" s="46">
        <f t="shared" si="12"/>
        <v>1</v>
      </c>
      <c r="F62" s="47">
        <v>6345</v>
      </c>
      <c r="G62" s="48">
        <v>0</v>
      </c>
      <c r="H62" s="53">
        <v>0</v>
      </c>
      <c r="I62" s="49">
        <f t="shared" si="13"/>
        <v>6345</v>
      </c>
      <c r="J62" s="50">
        <v>33</v>
      </c>
      <c r="K62" s="51">
        <v>0</v>
      </c>
      <c r="L62" s="50">
        <v>0</v>
      </c>
    </row>
    <row r="63" spans="1:12" ht="14.25">
      <c r="A63" s="43" t="s">
        <v>69</v>
      </c>
      <c r="B63" s="44">
        <v>4</v>
      </c>
      <c r="C63" s="44">
        <v>5</v>
      </c>
      <c r="D63" s="45">
        <v>8</v>
      </c>
      <c r="E63" s="46">
        <f t="shared" si="12"/>
        <v>17</v>
      </c>
      <c r="F63" s="47">
        <v>15502</v>
      </c>
      <c r="G63" s="48">
        <v>5365</v>
      </c>
      <c r="H63" s="53">
        <v>7351</v>
      </c>
      <c r="I63" s="49">
        <f t="shared" si="13"/>
        <v>28218</v>
      </c>
      <c r="J63" s="50">
        <v>33</v>
      </c>
      <c r="K63" s="51">
        <v>31</v>
      </c>
      <c r="L63" s="50">
        <v>266</v>
      </c>
    </row>
    <row r="64" spans="1:12" s="3" customFormat="1" ht="15">
      <c r="A64" s="54" t="s">
        <v>70</v>
      </c>
      <c r="B64" s="55">
        <f>SUM(B51:B63)</f>
        <v>32</v>
      </c>
      <c r="C64" s="55">
        <f>SUM(C51:C63)</f>
        <v>29</v>
      </c>
      <c r="D64" s="56">
        <f>SUM(D51:D63)</f>
        <v>44</v>
      </c>
      <c r="E64" s="57">
        <f aca="true" t="shared" si="14" ref="E64:L64">SUM(E51:E63)</f>
        <v>105</v>
      </c>
      <c r="F64" s="58">
        <f t="shared" si="14"/>
        <v>210257</v>
      </c>
      <c r="G64" s="59">
        <f t="shared" si="14"/>
        <v>25845</v>
      </c>
      <c r="H64" s="60">
        <f t="shared" si="14"/>
        <v>44993</v>
      </c>
      <c r="I64" s="61">
        <f t="shared" si="14"/>
        <v>281095</v>
      </c>
      <c r="J64" s="62">
        <f t="shared" si="14"/>
        <v>576</v>
      </c>
      <c r="K64" s="63">
        <f t="shared" si="14"/>
        <v>489</v>
      </c>
      <c r="L64" s="64">
        <f t="shared" si="14"/>
        <v>1683</v>
      </c>
    </row>
    <row r="65" spans="1:12" s="3" customFormat="1" ht="15">
      <c r="A65" s="65"/>
      <c r="B65" s="66"/>
      <c r="C65" s="66"/>
      <c r="D65" s="67"/>
      <c r="E65" s="68"/>
      <c r="F65" s="69"/>
      <c r="G65" s="70"/>
      <c r="H65" s="71"/>
      <c r="I65" s="72"/>
      <c r="J65" s="73"/>
      <c r="K65" s="74"/>
      <c r="L65" s="75"/>
    </row>
    <row r="66" spans="1:12" ht="14.25">
      <c r="A66" s="43" t="s">
        <v>17</v>
      </c>
      <c r="B66" s="44">
        <v>0</v>
      </c>
      <c r="C66" s="44">
        <v>0</v>
      </c>
      <c r="D66" s="45">
        <v>5</v>
      </c>
      <c r="E66" s="46">
        <f>SUM(B66:D66)</f>
        <v>5</v>
      </c>
      <c r="F66" s="47">
        <v>0</v>
      </c>
      <c r="G66" s="48">
        <v>0</v>
      </c>
      <c r="H66" s="53">
        <v>7020</v>
      </c>
      <c r="I66" s="49">
        <f>SUM(F66:H66)</f>
        <v>7020</v>
      </c>
      <c r="J66" s="50">
        <v>0</v>
      </c>
      <c r="K66" s="51">
        <v>0</v>
      </c>
      <c r="L66" s="52">
        <v>282</v>
      </c>
    </row>
    <row r="67" spans="1:12" ht="13.5" customHeight="1">
      <c r="A67" s="43" t="s">
        <v>18</v>
      </c>
      <c r="B67" s="44">
        <v>2</v>
      </c>
      <c r="C67" s="44">
        <v>2</v>
      </c>
      <c r="D67" s="45">
        <v>0</v>
      </c>
      <c r="E67" s="46">
        <f aca="true" t="shared" si="15" ref="E67:E74">SUM(B67:D67)</f>
        <v>4</v>
      </c>
      <c r="F67" s="47">
        <v>5925</v>
      </c>
      <c r="G67" s="48">
        <v>720</v>
      </c>
      <c r="H67" s="53">
        <v>0</v>
      </c>
      <c r="I67" s="49">
        <f aca="true" t="shared" si="16" ref="I67:I74">SUM(F67:H67)</f>
        <v>6645</v>
      </c>
      <c r="J67" s="50">
        <v>22</v>
      </c>
      <c r="K67" s="51">
        <v>22</v>
      </c>
      <c r="L67" s="52">
        <v>0</v>
      </c>
    </row>
    <row r="68" spans="1:12" ht="14.25">
      <c r="A68" s="43" t="s">
        <v>19</v>
      </c>
      <c r="B68" s="44">
        <v>0</v>
      </c>
      <c r="C68" s="44">
        <v>0</v>
      </c>
      <c r="D68" s="45">
        <v>0</v>
      </c>
      <c r="E68" s="46">
        <f t="shared" si="15"/>
        <v>0</v>
      </c>
      <c r="F68" s="47">
        <v>0</v>
      </c>
      <c r="G68" s="48">
        <v>0</v>
      </c>
      <c r="H68" s="53">
        <v>0</v>
      </c>
      <c r="I68" s="49">
        <f t="shared" si="16"/>
        <v>0</v>
      </c>
      <c r="J68" s="50">
        <v>0</v>
      </c>
      <c r="K68" s="51">
        <v>0</v>
      </c>
      <c r="L68" s="52">
        <v>0</v>
      </c>
    </row>
    <row r="69" spans="1:12" ht="14.25">
      <c r="A69" s="43" t="s">
        <v>20</v>
      </c>
      <c r="B69" s="44">
        <v>5</v>
      </c>
      <c r="C69" s="44">
        <v>4</v>
      </c>
      <c r="D69" s="45">
        <v>1</v>
      </c>
      <c r="E69" s="46">
        <f t="shared" si="15"/>
        <v>10</v>
      </c>
      <c r="F69" s="47">
        <v>12820</v>
      </c>
      <c r="G69" s="48">
        <v>1576</v>
      </c>
      <c r="H69" s="53">
        <v>1436</v>
      </c>
      <c r="I69" s="49">
        <f t="shared" si="16"/>
        <v>15832</v>
      </c>
      <c r="J69" s="50">
        <v>44</v>
      </c>
      <c r="K69" s="51">
        <v>39</v>
      </c>
      <c r="L69" s="52">
        <v>40</v>
      </c>
    </row>
    <row r="70" spans="1:12" ht="14.25">
      <c r="A70" s="43" t="s">
        <v>86</v>
      </c>
      <c r="B70" s="44">
        <v>0</v>
      </c>
      <c r="C70" s="44">
        <v>0</v>
      </c>
      <c r="D70" s="45">
        <v>1</v>
      </c>
      <c r="E70" s="46">
        <f t="shared" si="15"/>
        <v>1</v>
      </c>
      <c r="F70" s="47">
        <v>0</v>
      </c>
      <c r="G70" s="48">
        <v>0</v>
      </c>
      <c r="H70" s="53">
        <v>233</v>
      </c>
      <c r="I70" s="49">
        <f t="shared" si="16"/>
        <v>233</v>
      </c>
      <c r="J70" s="50">
        <v>0</v>
      </c>
      <c r="K70" s="51">
        <v>0</v>
      </c>
      <c r="L70" s="52">
        <v>60</v>
      </c>
    </row>
    <row r="71" spans="1:12" ht="14.25">
      <c r="A71" s="43" t="s">
        <v>21</v>
      </c>
      <c r="B71" s="44">
        <v>2</v>
      </c>
      <c r="C71" s="44">
        <v>2</v>
      </c>
      <c r="D71" s="45">
        <v>0</v>
      </c>
      <c r="E71" s="46">
        <f t="shared" si="15"/>
        <v>4</v>
      </c>
      <c r="F71" s="47">
        <v>16007</v>
      </c>
      <c r="G71" s="48">
        <v>3821</v>
      </c>
      <c r="H71" s="53">
        <v>0</v>
      </c>
      <c r="I71" s="49">
        <f t="shared" si="16"/>
        <v>19828</v>
      </c>
      <c r="J71" s="50">
        <v>54</v>
      </c>
      <c r="K71" s="51">
        <v>54</v>
      </c>
      <c r="L71" s="52">
        <v>0</v>
      </c>
    </row>
    <row r="72" spans="1:12" ht="14.25">
      <c r="A72" s="43" t="s">
        <v>22</v>
      </c>
      <c r="B72" s="44">
        <v>6</v>
      </c>
      <c r="C72" s="44">
        <v>4</v>
      </c>
      <c r="D72" s="45">
        <v>3</v>
      </c>
      <c r="E72" s="46">
        <f t="shared" si="15"/>
        <v>13</v>
      </c>
      <c r="F72" s="47">
        <v>33321</v>
      </c>
      <c r="G72" s="48">
        <v>5028</v>
      </c>
      <c r="H72" s="53">
        <v>4454</v>
      </c>
      <c r="I72" s="49">
        <f t="shared" si="16"/>
        <v>42803</v>
      </c>
      <c r="J72" s="50">
        <v>108</v>
      </c>
      <c r="K72" s="51">
        <v>69</v>
      </c>
      <c r="L72" s="52">
        <v>190</v>
      </c>
    </row>
    <row r="73" spans="1:12" ht="14.25">
      <c r="A73" s="43" t="s">
        <v>23</v>
      </c>
      <c r="B73" s="44">
        <v>3</v>
      </c>
      <c r="C73" s="44">
        <v>2</v>
      </c>
      <c r="D73" s="45">
        <v>1</v>
      </c>
      <c r="E73" s="46">
        <f t="shared" si="15"/>
        <v>6</v>
      </c>
      <c r="F73" s="47">
        <v>27641</v>
      </c>
      <c r="G73" s="48">
        <v>4552</v>
      </c>
      <c r="H73" s="53">
        <v>422</v>
      </c>
      <c r="I73" s="49">
        <f t="shared" si="16"/>
        <v>32615</v>
      </c>
      <c r="J73" s="50">
        <v>84</v>
      </c>
      <c r="K73" s="51">
        <v>64</v>
      </c>
      <c r="L73" s="52">
        <v>32</v>
      </c>
    </row>
    <row r="74" spans="1:12" ht="14.25">
      <c r="A74" s="43" t="s">
        <v>24</v>
      </c>
      <c r="B74" s="44">
        <v>4</v>
      </c>
      <c r="C74" s="44">
        <v>5</v>
      </c>
      <c r="D74" s="45">
        <v>23</v>
      </c>
      <c r="E74" s="46">
        <f t="shared" si="15"/>
        <v>32</v>
      </c>
      <c r="F74" s="47">
        <v>25066</v>
      </c>
      <c r="G74" s="48">
        <v>5950</v>
      </c>
      <c r="H74" s="53">
        <v>32823</v>
      </c>
      <c r="I74" s="49">
        <f t="shared" si="16"/>
        <v>63839</v>
      </c>
      <c r="J74" s="50">
        <v>81</v>
      </c>
      <c r="K74" s="51">
        <v>100</v>
      </c>
      <c r="L74" s="52">
        <v>885</v>
      </c>
    </row>
    <row r="75" spans="1:12" ht="15">
      <c r="A75" s="54" t="s">
        <v>84</v>
      </c>
      <c r="B75" s="55">
        <f>SUM(B66:B74)</f>
        <v>22</v>
      </c>
      <c r="C75" s="55">
        <f>SUM(C66:C74)</f>
        <v>19</v>
      </c>
      <c r="D75" s="56">
        <f>SUM(D66:D74)</f>
        <v>34</v>
      </c>
      <c r="E75" s="57">
        <f aca="true" t="shared" si="17" ref="E75:L75">SUM(E66:E74)</f>
        <v>75</v>
      </c>
      <c r="F75" s="58">
        <f t="shared" si="17"/>
        <v>120780</v>
      </c>
      <c r="G75" s="59">
        <f t="shared" si="17"/>
        <v>21647</v>
      </c>
      <c r="H75" s="60">
        <f t="shared" si="17"/>
        <v>46388</v>
      </c>
      <c r="I75" s="61">
        <f t="shared" si="17"/>
        <v>188815</v>
      </c>
      <c r="J75" s="62">
        <f t="shared" si="17"/>
        <v>393</v>
      </c>
      <c r="K75" s="63">
        <f t="shared" si="17"/>
        <v>348</v>
      </c>
      <c r="L75" s="64">
        <f t="shared" si="17"/>
        <v>1489</v>
      </c>
    </row>
    <row r="76" spans="1:12" s="3" customFormat="1" ht="15">
      <c r="A76" s="65"/>
      <c r="B76" s="66"/>
      <c r="C76" s="66"/>
      <c r="D76" s="67"/>
      <c r="E76" s="68"/>
      <c r="F76" s="69"/>
      <c r="G76" s="70"/>
      <c r="H76" s="71"/>
      <c r="I76" s="72"/>
      <c r="J76" s="73"/>
      <c r="K76" s="74"/>
      <c r="L76" s="75"/>
    </row>
    <row r="77" spans="1:12" ht="12" customHeight="1">
      <c r="A77" s="43" t="s">
        <v>9</v>
      </c>
      <c r="B77" s="44">
        <v>14</v>
      </c>
      <c r="C77" s="44">
        <v>8</v>
      </c>
      <c r="D77" s="45">
        <v>0</v>
      </c>
      <c r="E77" s="46">
        <f>SUM(B77:D77)</f>
        <v>22</v>
      </c>
      <c r="F77" s="47">
        <v>71639</v>
      </c>
      <c r="G77" s="48">
        <v>7861</v>
      </c>
      <c r="H77" s="53">
        <v>0</v>
      </c>
      <c r="I77" s="49">
        <f>SUM(F77:H77)</f>
        <v>79500</v>
      </c>
      <c r="J77" s="50">
        <v>227</v>
      </c>
      <c r="K77" s="51">
        <v>180</v>
      </c>
      <c r="L77" s="52">
        <v>0</v>
      </c>
    </row>
    <row r="78" spans="1:12" ht="14.25">
      <c r="A78" s="43" t="s">
        <v>10</v>
      </c>
      <c r="B78" s="44">
        <v>8</v>
      </c>
      <c r="C78" s="44">
        <v>5</v>
      </c>
      <c r="D78" s="45">
        <v>1</v>
      </c>
      <c r="E78" s="46">
        <f aca="true" t="shared" si="18" ref="E78:E83">SUM(B78:D78)</f>
        <v>14</v>
      </c>
      <c r="F78" s="47">
        <v>30286</v>
      </c>
      <c r="G78" s="48">
        <v>3108</v>
      </c>
      <c r="H78" s="53">
        <v>1498</v>
      </c>
      <c r="I78" s="49">
        <f aca="true" t="shared" si="19" ref="I78:I83">SUM(F78:H78)</f>
        <v>34892</v>
      </c>
      <c r="J78" s="50">
        <v>97</v>
      </c>
      <c r="K78" s="51">
        <v>71</v>
      </c>
      <c r="L78" s="52">
        <v>51</v>
      </c>
    </row>
    <row r="79" spans="1:12" ht="14.25">
      <c r="A79" s="43" t="s">
        <v>11</v>
      </c>
      <c r="B79" s="44">
        <v>2</v>
      </c>
      <c r="C79" s="44">
        <v>3</v>
      </c>
      <c r="D79" s="45">
        <v>0</v>
      </c>
      <c r="E79" s="46">
        <f t="shared" si="18"/>
        <v>5</v>
      </c>
      <c r="F79" s="47">
        <v>2652</v>
      </c>
      <c r="G79" s="48">
        <v>592</v>
      </c>
      <c r="H79" s="53">
        <v>0</v>
      </c>
      <c r="I79" s="49">
        <f t="shared" si="19"/>
        <v>3244</v>
      </c>
      <c r="J79" s="50">
        <v>8</v>
      </c>
      <c r="K79" s="51">
        <v>20</v>
      </c>
      <c r="L79" s="52">
        <v>0</v>
      </c>
    </row>
    <row r="80" spans="1:12" ht="14.25">
      <c r="A80" s="43" t="s">
        <v>12</v>
      </c>
      <c r="B80" s="44">
        <v>1</v>
      </c>
      <c r="C80" s="44">
        <v>1</v>
      </c>
      <c r="D80" s="45">
        <v>1</v>
      </c>
      <c r="E80" s="46">
        <f t="shared" si="18"/>
        <v>3</v>
      </c>
      <c r="F80" s="47">
        <v>5474</v>
      </c>
      <c r="G80" s="48">
        <v>475</v>
      </c>
      <c r="H80" s="53">
        <v>182</v>
      </c>
      <c r="I80" s="49">
        <f t="shared" si="19"/>
        <v>6131</v>
      </c>
      <c r="J80" s="50">
        <v>16</v>
      </c>
      <c r="K80" s="51">
        <v>16</v>
      </c>
      <c r="L80" s="52">
        <v>6</v>
      </c>
    </row>
    <row r="81" spans="1:12" ht="14.25">
      <c r="A81" s="43" t="s">
        <v>13</v>
      </c>
      <c r="B81" s="44">
        <v>5</v>
      </c>
      <c r="C81" s="44">
        <v>0</v>
      </c>
      <c r="D81" s="45">
        <v>3</v>
      </c>
      <c r="E81" s="46">
        <f t="shared" si="18"/>
        <v>8</v>
      </c>
      <c r="F81" s="47">
        <v>16402</v>
      </c>
      <c r="G81" s="48">
        <v>0</v>
      </c>
      <c r="H81" s="53">
        <v>5882</v>
      </c>
      <c r="I81" s="49">
        <f t="shared" si="19"/>
        <v>22284</v>
      </c>
      <c r="J81" s="50">
        <v>46</v>
      </c>
      <c r="K81" s="51">
        <v>0</v>
      </c>
      <c r="L81" s="52">
        <v>174</v>
      </c>
    </row>
    <row r="82" spans="1:12" ht="14.25">
      <c r="A82" s="43" t="s">
        <v>14</v>
      </c>
      <c r="B82" s="44">
        <v>1</v>
      </c>
      <c r="C82" s="44">
        <v>1</v>
      </c>
      <c r="D82" s="45">
        <v>1</v>
      </c>
      <c r="E82" s="46">
        <f t="shared" si="18"/>
        <v>3</v>
      </c>
      <c r="F82" s="47">
        <v>9662</v>
      </c>
      <c r="G82" s="48">
        <v>1091</v>
      </c>
      <c r="H82" s="53">
        <v>1041</v>
      </c>
      <c r="I82" s="49">
        <f t="shared" si="19"/>
        <v>11794</v>
      </c>
      <c r="J82" s="50">
        <v>32</v>
      </c>
      <c r="K82" s="51">
        <v>35</v>
      </c>
      <c r="L82" s="52">
        <v>24</v>
      </c>
    </row>
    <row r="83" spans="1:12" ht="14.25">
      <c r="A83" s="43" t="s">
        <v>15</v>
      </c>
      <c r="B83" s="44">
        <v>4</v>
      </c>
      <c r="C83" s="44">
        <v>5</v>
      </c>
      <c r="D83" s="45">
        <v>12</v>
      </c>
      <c r="E83" s="46">
        <f t="shared" si="18"/>
        <v>21</v>
      </c>
      <c r="F83" s="47">
        <v>16150</v>
      </c>
      <c r="G83" s="48">
        <v>3197</v>
      </c>
      <c r="H83" s="53">
        <v>13280</v>
      </c>
      <c r="I83" s="49">
        <f t="shared" si="19"/>
        <v>32627</v>
      </c>
      <c r="J83" s="50">
        <v>53</v>
      </c>
      <c r="K83" s="51">
        <v>63</v>
      </c>
      <c r="L83" s="52">
        <v>494</v>
      </c>
    </row>
    <row r="84" spans="1:12" ht="15">
      <c r="A84" s="54" t="s">
        <v>16</v>
      </c>
      <c r="B84" s="55">
        <f>SUM(B77:B83)</f>
        <v>35</v>
      </c>
      <c r="C84" s="55">
        <f>SUM(C77:C83)</f>
        <v>23</v>
      </c>
      <c r="D84" s="56">
        <f>SUM(D77:D83)</f>
        <v>18</v>
      </c>
      <c r="E84" s="57">
        <f aca="true" t="shared" si="20" ref="E84:L84">SUM(E77:E83)</f>
        <v>76</v>
      </c>
      <c r="F84" s="58">
        <f t="shared" si="20"/>
        <v>152265</v>
      </c>
      <c r="G84" s="59">
        <f t="shared" si="20"/>
        <v>16324</v>
      </c>
      <c r="H84" s="71">
        <f t="shared" si="20"/>
        <v>21883</v>
      </c>
      <c r="I84" s="61">
        <f t="shared" si="20"/>
        <v>190472</v>
      </c>
      <c r="J84" s="62">
        <f t="shared" si="20"/>
        <v>479</v>
      </c>
      <c r="K84" s="63">
        <f t="shared" si="20"/>
        <v>385</v>
      </c>
      <c r="L84" s="75">
        <f t="shared" si="20"/>
        <v>749</v>
      </c>
    </row>
    <row r="85" spans="1:12" ht="14.25">
      <c r="A85" s="76"/>
      <c r="B85" s="77"/>
      <c r="C85" s="77"/>
      <c r="D85" s="78"/>
      <c r="E85" s="79"/>
      <c r="F85" s="80"/>
      <c r="G85" s="81"/>
      <c r="H85" s="82"/>
      <c r="I85" s="83"/>
      <c r="J85" s="84"/>
      <c r="K85" s="85"/>
      <c r="L85" s="86"/>
    </row>
    <row r="86" spans="1:12" ht="14.25">
      <c r="A86" s="43" t="s">
        <v>32</v>
      </c>
      <c r="B86" s="44">
        <v>0</v>
      </c>
      <c r="C86" s="44">
        <v>0</v>
      </c>
      <c r="D86" s="45">
        <v>0</v>
      </c>
      <c r="E86" s="46">
        <f>SUM(B86:D86)</f>
        <v>0</v>
      </c>
      <c r="F86" s="47">
        <v>0</v>
      </c>
      <c r="G86" s="48">
        <v>0</v>
      </c>
      <c r="H86" s="53">
        <v>0</v>
      </c>
      <c r="I86" s="49">
        <f>SUM(F86:H86)</f>
        <v>0</v>
      </c>
      <c r="J86" s="50">
        <v>0</v>
      </c>
      <c r="K86" s="51">
        <v>0</v>
      </c>
      <c r="L86" s="52">
        <v>0</v>
      </c>
    </row>
    <row r="87" spans="1:12" ht="14.25">
      <c r="A87" s="43" t="s">
        <v>33</v>
      </c>
      <c r="B87" s="44">
        <v>13</v>
      </c>
      <c r="C87" s="44">
        <v>8</v>
      </c>
      <c r="D87" s="45">
        <v>2</v>
      </c>
      <c r="E87" s="46">
        <f aca="true" t="shared" si="21" ref="E87:E96">SUM(B87:D87)</f>
        <v>23</v>
      </c>
      <c r="F87" s="47">
        <v>55312</v>
      </c>
      <c r="G87" s="48">
        <v>10887</v>
      </c>
      <c r="H87" s="53">
        <v>718</v>
      </c>
      <c r="I87" s="49">
        <f aca="true" t="shared" si="22" ref="I87:I96">SUM(F87:H87)</f>
        <v>66917</v>
      </c>
      <c r="J87" s="50">
        <v>170</v>
      </c>
      <c r="K87" s="51">
        <v>162</v>
      </c>
      <c r="L87" s="52">
        <v>38</v>
      </c>
    </row>
    <row r="88" spans="1:12" ht="14.25">
      <c r="A88" s="43" t="s">
        <v>34</v>
      </c>
      <c r="B88" s="44">
        <v>0</v>
      </c>
      <c r="C88" s="44">
        <v>0</v>
      </c>
      <c r="D88" s="45">
        <v>12</v>
      </c>
      <c r="E88" s="46">
        <f t="shared" si="21"/>
        <v>12</v>
      </c>
      <c r="F88" s="47">
        <v>0</v>
      </c>
      <c r="G88" s="48">
        <v>0</v>
      </c>
      <c r="H88" s="53">
        <v>8289</v>
      </c>
      <c r="I88" s="49">
        <f t="shared" si="22"/>
        <v>8289</v>
      </c>
      <c r="J88" s="50">
        <v>0</v>
      </c>
      <c r="K88" s="51">
        <v>0</v>
      </c>
      <c r="L88" s="52">
        <v>669</v>
      </c>
    </row>
    <row r="89" spans="1:12" ht="14.25">
      <c r="A89" s="43" t="s">
        <v>35</v>
      </c>
      <c r="B89" s="44">
        <v>0</v>
      </c>
      <c r="C89" s="44">
        <v>0</v>
      </c>
      <c r="D89" s="45">
        <v>2</v>
      </c>
      <c r="E89" s="46">
        <f t="shared" si="21"/>
        <v>2</v>
      </c>
      <c r="F89" s="47">
        <v>0</v>
      </c>
      <c r="G89" s="48">
        <v>0</v>
      </c>
      <c r="H89" s="53">
        <v>4137</v>
      </c>
      <c r="I89" s="49">
        <f t="shared" si="22"/>
        <v>4137</v>
      </c>
      <c r="J89" s="50">
        <v>0</v>
      </c>
      <c r="K89" s="51">
        <v>0</v>
      </c>
      <c r="L89" s="52">
        <v>108</v>
      </c>
    </row>
    <row r="90" spans="1:12" ht="14.25">
      <c r="A90" s="43" t="s">
        <v>36</v>
      </c>
      <c r="B90" s="44">
        <v>2</v>
      </c>
      <c r="C90" s="44">
        <v>1</v>
      </c>
      <c r="D90" s="45">
        <v>1</v>
      </c>
      <c r="E90" s="46">
        <f t="shared" si="21"/>
        <v>4</v>
      </c>
      <c r="F90" s="47">
        <v>9539</v>
      </c>
      <c r="G90" s="48">
        <v>1204</v>
      </c>
      <c r="H90" s="53">
        <v>3619</v>
      </c>
      <c r="I90" s="49">
        <f t="shared" si="22"/>
        <v>14362</v>
      </c>
      <c r="J90" s="50">
        <v>28</v>
      </c>
      <c r="K90" s="51">
        <v>16</v>
      </c>
      <c r="L90" s="52">
        <v>120</v>
      </c>
    </row>
    <row r="91" spans="1:12" ht="14.25">
      <c r="A91" s="43" t="s">
        <v>37</v>
      </c>
      <c r="B91" s="44">
        <v>1</v>
      </c>
      <c r="C91" s="44">
        <v>1</v>
      </c>
      <c r="D91" s="45">
        <v>0</v>
      </c>
      <c r="E91" s="46">
        <f t="shared" si="21"/>
        <v>2</v>
      </c>
      <c r="F91" s="47">
        <v>11691</v>
      </c>
      <c r="G91" s="48">
        <v>2269</v>
      </c>
      <c r="H91" s="53">
        <v>0</v>
      </c>
      <c r="I91" s="49">
        <f t="shared" si="22"/>
        <v>13960</v>
      </c>
      <c r="J91" s="50">
        <v>36</v>
      </c>
      <c r="K91" s="51">
        <v>36</v>
      </c>
      <c r="L91" s="52">
        <v>0</v>
      </c>
    </row>
    <row r="92" spans="1:12" ht="14.25">
      <c r="A92" s="43" t="s">
        <v>38</v>
      </c>
      <c r="B92" s="44">
        <v>2</v>
      </c>
      <c r="C92" s="44">
        <v>4</v>
      </c>
      <c r="D92" s="45">
        <v>0</v>
      </c>
      <c r="E92" s="46">
        <f t="shared" si="21"/>
        <v>6</v>
      </c>
      <c r="F92" s="47">
        <v>9606</v>
      </c>
      <c r="G92" s="48">
        <v>4438</v>
      </c>
      <c r="H92" s="53">
        <v>0</v>
      </c>
      <c r="I92" s="49">
        <f t="shared" si="22"/>
        <v>14044</v>
      </c>
      <c r="J92" s="50">
        <v>28</v>
      </c>
      <c r="K92" s="51">
        <v>70</v>
      </c>
      <c r="L92" s="52">
        <v>0</v>
      </c>
    </row>
    <row r="93" spans="1:12" ht="14.25">
      <c r="A93" s="43" t="s">
        <v>39</v>
      </c>
      <c r="B93" s="44">
        <v>0</v>
      </c>
      <c r="C93" s="44">
        <v>0</v>
      </c>
      <c r="D93" s="45">
        <v>11</v>
      </c>
      <c r="E93" s="46">
        <f t="shared" si="21"/>
        <v>11</v>
      </c>
      <c r="F93" s="47">
        <v>0</v>
      </c>
      <c r="G93" s="48">
        <v>0</v>
      </c>
      <c r="H93" s="53">
        <v>8737</v>
      </c>
      <c r="I93" s="49">
        <f t="shared" si="22"/>
        <v>8737</v>
      </c>
      <c r="J93" s="50">
        <v>0</v>
      </c>
      <c r="K93" s="51">
        <v>0</v>
      </c>
      <c r="L93" s="52">
        <v>824</v>
      </c>
    </row>
    <row r="94" spans="1:12" ht="14.25">
      <c r="A94" s="43" t="s">
        <v>40</v>
      </c>
      <c r="B94" s="44">
        <v>0</v>
      </c>
      <c r="C94" s="44">
        <v>0</v>
      </c>
      <c r="D94" s="45">
        <v>0</v>
      </c>
      <c r="E94" s="46">
        <f t="shared" si="21"/>
        <v>0</v>
      </c>
      <c r="F94" s="47">
        <v>0</v>
      </c>
      <c r="G94" s="48">
        <v>0</v>
      </c>
      <c r="H94" s="53">
        <v>0</v>
      </c>
      <c r="I94" s="49">
        <f t="shared" si="22"/>
        <v>0</v>
      </c>
      <c r="J94" s="50">
        <v>0</v>
      </c>
      <c r="K94" s="51">
        <v>0</v>
      </c>
      <c r="L94" s="52">
        <v>0</v>
      </c>
    </row>
    <row r="95" spans="1:12" ht="14.25">
      <c r="A95" s="43" t="s">
        <v>41</v>
      </c>
      <c r="B95" s="44">
        <v>1</v>
      </c>
      <c r="C95" s="44">
        <v>1</v>
      </c>
      <c r="D95" s="45">
        <v>5</v>
      </c>
      <c r="E95" s="46">
        <f t="shared" si="21"/>
        <v>7</v>
      </c>
      <c r="F95" s="47">
        <v>3692</v>
      </c>
      <c r="G95" s="48">
        <v>547</v>
      </c>
      <c r="H95" s="53">
        <v>2862</v>
      </c>
      <c r="I95" s="49">
        <f t="shared" si="22"/>
        <v>7101</v>
      </c>
      <c r="J95" s="50">
        <v>12</v>
      </c>
      <c r="K95" s="51">
        <v>12</v>
      </c>
      <c r="L95" s="52">
        <v>299</v>
      </c>
    </row>
    <row r="96" spans="1:12" ht="14.25">
      <c r="A96" s="43" t="s">
        <v>42</v>
      </c>
      <c r="B96" s="44">
        <v>6</v>
      </c>
      <c r="C96" s="44">
        <v>5</v>
      </c>
      <c r="D96" s="45">
        <v>9</v>
      </c>
      <c r="E96" s="46">
        <f t="shared" si="21"/>
        <v>20</v>
      </c>
      <c r="F96" s="47">
        <v>51583</v>
      </c>
      <c r="G96" s="48">
        <v>3495</v>
      </c>
      <c r="H96" s="53">
        <v>12346</v>
      </c>
      <c r="I96" s="49">
        <f t="shared" si="22"/>
        <v>67424</v>
      </c>
      <c r="J96" s="50">
        <v>151</v>
      </c>
      <c r="K96" s="51">
        <v>139</v>
      </c>
      <c r="L96" s="52">
        <v>694</v>
      </c>
    </row>
    <row r="97" spans="1:12" ht="15">
      <c r="A97" s="54" t="s">
        <v>43</v>
      </c>
      <c r="B97" s="55">
        <f>SUM(B86:B96)</f>
        <v>25</v>
      </c>
      <c r="C97" s="55">
        <f>SUM(C86:C96)</f>
        <v>20</v>
      </c>
      <c r="D97" s="56">
        <f>SUM(D86:D96)</f>
        <v>42</v>
      </c>
      <c r="E97" s="57">
        <f aca="true" t="shared" si="23" ref="E97:L97">SUM(E86:E96)</f>
        <v>87</v>
      </c>
      <c r="F97" s="58">
        <f t="shared" si="23"/>
        <v>141423</v>
      </c>
      <c r="G97" s="59">
        <f t="shared" si="23"/>
        <v>22840</v>
      </c>
      <c r="H97" s="71">
        <f t="shared" si="23"/>
        <v>40708</v>
      </c>
      <c r="I97" s="61">
        <f t="shared" si="23"/>
        <v>204971</v>
      </c>
      <c r="J97" s="62">
        <f t="shared" si="23"/>
        <v>425</v>
      </c>
      <c r="K97" s="63">
        <f t="shared" si="23"/>
        <v>435</v>
      </c>
      <c r="L97" s="75">
        <f t="shared" si="23"/>
        <v>2752</v>
      </c>
    </row>
    <row r="98" spans="1:12" ht="12.75">
      <c r="A98" s="5"/>
      <c r="B98" s="16"/>
      <c r="C98" s="16"/>
      <c r="D98" s="20"/>
      <c r="E98" s="6"/>
      <c r="F98" s="8"/>
      <c r="G98" s="9"/>
      <c r="H98" s="22"/>
      <c r="I98" s="10"/>
      <c r="J98" s="23"/>
      <c r="K98" s="24"/>
      <c r="L98" s="25"/>
    </row>
    <row r="99" spans="1:12" s="1" customFormat="1" ht="29.25" customHeight="1" thickBot="1">
      <c r="A99" s="87" t="s">
        <v>87</v>
      </c>
      <c r="B99" s="15">
        <f>B40+B64+B27+B97+B49+B75+B84+B12</f>
        <v>166</v>
      </c>
      <c r="C99" s="15">
        <f>C40+C64+C27+C97+C49+C75+C84+C12</f>
        <v>122</v>
      </c>
      <c r="D99" s="21">
        <f>D40+D64+D27+D97+D49+D75+D84+D12</f>
        <v>371</v>
      </c>
      <c r="E99" s="7">
        <f>E40+E64+E27+E97+E49+E75+E84+E12</f>
        <v>659</v>
      </c>
      <c r="F99" s="11">
        <f>F97+F84+F75+F64+F49+F40+F27+F12</f>
        <v>913723</v>
      </c>
      <c r="G99" s="102">
        <f aca="true" t="shared" si="24" ref="G99:L99">G40+G64+G27+G97+G49+G75+G84+G12</f>
        <v>130978</v>
      </c>
      <c r="H99" s="12">
        <f t="shared" si="24"/>
        <v>466851</v>
      </c>
      <c r="I99" s="13">
        <f t="shared" si="24"/>
        <v>1512843</v>
      </c>
      <c r="J99" s="14">
        <f t="shared" si="24"/>
        <v>2780</v>
      </c>
      <c r="K99" s="15">
        <f t="shared" si="24"/>
        <v>2528</v>
      </c>
      <c r="L99" s="26">
        <f t="shared" si="24"/>
        <v>19720</v>
      </c>
    </row>
    <row r="100" spans="11:12" ht="12.75">
      <c r="K100" s="19"/>
      <c r="L100" s="19"/>
    </row>
    <row r="101" spans="11:12" ht="12.75">
      <c r="K101" s="19"/>
      <c r="L101" s="19"/>
    </row>
    <row r="102" spans="11:12" ht="12.75">
      <c r="K102" s="19"/>
      <c r="L102" s="19"/>
    </row>
    <row r="103" spans="11:12" ht="12.75">
      <c r="K103" s="19"/>
      <c r="L103" s="19"/>
    </row>
    <row r="104" spans="11:12" ht="12.75">
      <c r="K104" s="19"/>
      <c r="L104" s="19"/>
    </row>
    <row r="105" spans="11:12" ht="12.75">
      <c r="K105" s="19"/>
      <c r="L105" s="19"/>
    </row>
    <row r="106" spans="11:12" ht="12.75">
      <c r="K106" s="19"/>
      <c r="L106" s="19"/>
    </row>
    <row r="107" spans="11:12" ht="12.75">
      <c r="K107" s="19"/>
      <c r="L107" s="19"/>
    </row>
    <row r="108" spans="11:12" ht="12.75">
      <c r="K108" s="19"/>
      <c r="L108" s="19"/>
    </row>
    <row r="109" spans="11:12" ht="12.75">
      <c r="K109" s="19"/>
      <c r="L109" s="19"/>
    </row>
    <row r="110" spans="11:12" ht="12.75">
      <c r="K110" s="19"/>
      <c r="L110" s="19"/>
    </row>
    <row r="111" spans="11:12" ht="12.75">
      <c r="K111" s="19"/>
      <c r="L111" s="19"/>
    </row>
    <row r="112" spans="11:12" ht="12.75">
      <c r="K112" s="19"/>
      <c r="L112" s="19"/>
    </row>
    <row r="113" spans="11:12" ht="12.75">
      <c r="K113" s="19"/>
      <c r="L113" s="19"/>
    </row>
    <row r="114" spans="11:12" ht="12.75">
      <c r="K114" s="19"/>
      <c r="L114" s="19"/>
    </row>
    <row r="115" spans="11:12" ht="12.75">
      <c r="K115" s="19"/>
      <c r="L115" s="19"/>
    </row>
    <row r="116" spans="11:12" ht="12.75">
      <c r="K116" s="19"/>
      <c r="L116" s="19"/>
    </row>
    <row r="117" spans="11:12" ht="12.75">
      <c r="K117" s="19"/>
      <c r="L117" s="19"/>
    </row>
    <row r="118" spans="11:12" ht="12.75">
      <c r="K118" s="19"/>
      <c r="L118" s="19"/>
    </row>
    <row r="119" spans="11:12" ht="12.75">
      <c r="K119" s="19"/>
      <c r="L119" s="19"/>
    </row>
    <row r="120" spans="11:12" ht="12.75">
      <c r="K120" s="19"/>
      <c r="L120" s="19"/>
    </row>
    <row r="121" spans="11:12" ht="12.75">
      <c r="K121" s="19"/>
      <c r="L121" s="19"/>
    </row>
    <row r="122" spans="11:12" ht="12.75">
      <c r="K122" s="19"/>
      <c r="L122" s="19"/>
    </row>
    <row r="123" spans="11:12" ht="12.75">
      <c r="K123" s="19"/>
      <c r="L123" s="19"/>
    </row>
    <row r="124" spans="11:12" ht="12.75">
      <c r="K124" s="19"/>
      <c r="L124" s="19"/>
    </row>
    <row r="125" spans="11:12" ht="12.75">
      <c r="K125" s="19"/>
      <c r="L125" s="19"/>
    </row>
    <row r="126" spans="11:12" ht="12.75">
      <c r="K126" s="19"/>
      <c r="L126" s="19"/>
    </row>
    <row r="127" spans="11:12" ht="12.75">
      <c r="K127" s="19"/>
      <c r="L127" s="19"/>
    </row>
    <row r="128" spans="11:12" ht="12.75">
      <c r="K128" s="19"/>
      <c r="L128" s="19"/>
    </row>
    <row r="129" spans="11:12" ht="12.75">
      <c r="K129" s="19"/>
      <c r="L129" s="19"/>
    </row>
    <row r="130" spans="11:12" ht="12.75">
      <c r="K130" s="19"/>
      <c r="L130" s="19"/>
    </row>
    <row r="131" spans="11:12" ht="12.75">
      <c r="K131" s="19"/>
      <c r="L131" s="19"/>
    </row>
    <row r="132" spans="11:12" ht="12.75">
      <c r="K132" s="19"/>
      <c r="L132" s="19"/>
    </row>
    <row r="133" spans="11:12" ht="12.75">
      <c r="K133" s="19"/>
      <c r="L133" s="19"/>
    </row>
    <row r="134" spans="11:12" ht="12.75">
      <c r="K134" s="19"/>
      <c r="L134" s="19"/>
    </row>
    <row r="135" spans="11:12" ht="12.75">
      <c r="K135" s="19"/>
      <c r="L135" s="19"/>
    </row>
    <row r="136" spans="11:12" ht="12.75">
      <c r="K136" s="19"/>
      <c r="L136" s="19"/>
    </row>
    <row r="137" spans="11:12" ht="12.75">
      <c r="K137" s="19"/>
      <c r="L137" s="19"/>
    </row>
    <row r="138" spans="11:12" ht="12.75">
      <c r="K138" s="19"/>
      <c r="L138" s="19"/>
    </row>
    <row r="139" spans="11:12" ht="12.75">
      <c r="K139" s="19"/>
      <c r="L139" s="19"/>
    </row>
    <row r="140" spans="11:12" ht="12.75">
      <c r="K140" s="19"/>
      <c r="L140" s="19"/>
    </row>
    <row r="141" spans="11:12" ht="12.75">
      <c r="K141" s="19"/>
      <c r="L141" s="19"/>
    </row>
    <row r="142" spans="11:12" ht="12.75">
      <c r="K142" s="19"/>
      <c r="L142" s="19"/>
    </row>
    <row r="143" spans="11:12" ht="12.75">
      <c r="K143" s="19"/>
      <c r="L143" s="19"/>
    </row>
    <row r="144" spans="11:12" ht="12.75">
      <c r="K144" s="19"/>
      <c r="L144" s="19"/>
    </row>
    <row r="145" spans="11:12" ht="12.75">
      <c r="K145" s="19"/>
      <c r="L145" s="19"/>
    </row>
    <row r="146" spans="11:12" ht="12.75">
      <c r="K146" s="19"/>
      <c r="L146" s="19"/>
    </row>
    <row r="147" spans="11:12" ht="12.75">
      <c r="K147" s="19"/>
      <c r="L147" s="19"/>
    </row>
    <row r="148" spans="11:12" ht="12.75">
      <c r="K148" s="19"/>
      <c r="L148" s="19"/>
    </row>
    <row r="149" spans="11:12" ht="12.75">
      <c r="K149" s="19"/>
      <c r="L149" s="19"/>
    </row>
    <row r="150" spans="11:12" ht="12.75">
      <c r="K150" s="19"/>
      <c r="L150" s="19"/>
    </row>
    <row r="151" spans="11:12" ht="12.75">
      <c r="K151" s="19"/>
      <c r="L151" s="19"/>
    </row>
    <row r="152" spans="11:12" ht="12.75">
      <c r="K152" s="19"/>
      <c r="L152" s="19"/>
    </row>
    <row r="153" spans="11:12" ht="12.75">
      <c r="K153" s="19"/>
      <c r="L153" s="19"/>
    </row>
    <row r="154" spans="11:12" ht="12.75">
      <c r="K154" s="19"/>
      <c r="L154" s="19"/>
    </row>
    <row r="155" spans="11:12" ht="12.75">
      <c r="K155" s="19"/>
      <c r="L155" s="19"/>
    </row>
    <row r="156" spans="11:12" ht="12.75">
      <c r="K156" s="19"/>
      <c r="L156" s="19"/>
    </row>
    <row r="157" spans="11:12" ht="12.75">
      <c r="K157" s="19"/>
      <c r="L157" s="19"/>
    </row>
    <row r="158" spans="11:12" ht="12.75">
      <c r="K158" s="19"/>
      <c r="L158" s="19"/>
    </row>
    <row r="159" spans="11:12" ht="12.75">
      <c r="K159" s="19"/>
      <c r="L159" s="19"/>
    </row>
    <row r="160" spans="11:12" ht="12.75">
      <c r="K160" s="19"/>
      <c r="L160" s="19"/>
    </row>
    <row r="161" spans="11:12" ht="12.75">
      <c r="K161" s="19"/>
      <c r="L161" s="19"/>
    </row>
    <row r="162" spans="11:12" ht="12.75">
      <c r="K162" s="19"/>
      <c r="L162" s="19"/>
    </row>
    <row r="163" spans="11:12" ht="12.75">
      <c r="K163" s="19"/>
      <c r="L163" s="19"/>
    </row>
    <row r="164" spans="11:12" ht="12.75">
      <c r="K164" s="19"/>
      <c r="L164" s="19"/>
    </row>
    <row r="165" spans="11:12" ht="12.75">
      <c r="K165" s="19"/>
      <c r="L165" s="19"/>
    </row>
    <row r="166" spans="11:12" ht="12.75">
      <c r="K166" s="19"/>
      <c r="L166" s="19"/>
    </row>
    <row r="167" spans="11:12" ht="12.75">
      <c r="K167" s="19"/>
      <c r="L167" s="19"/>
    </row>
    <row r="168" spans="11:12" ht="12.75">
      <c r="K168" s="19"/>
      <c r="L168" s="19"/>
    </row>
    <row r="169" spans="11:12" ht="12.75">
      <c r="K169" s="19"/>
      <c r="L169" s="19"/>
    </row>
    <row r="170" spans="11:12" ht="12.75">
      <c r="K170" s="19"/>
      <c r="L170" s="19"/>
    </row>
    <row r="171" spans="11:12" ht="12.75">
      <c r="K171" s="19"/>
      <c r="L171" s="19"/>
    </row>
    <row r="172" spans="11:12" ht="12.75">
      <c r="K172" s="19"/>
      <c r="L172" s="19"/>
    </row>
    <row r="173" spans="11:12" ht="12.75">
      <c r="K173" s="19"/>
      <c r="L173" s="19"/>
    </row>
    <row r="174" spans="11:12" ht="12.75">
      <c r="K174" s="19"/>
      <c r="L174" s="19"/>
    </row>
    <row r="175" spans="11:12" ht="12.75">
      <c r="K175" s="19"/>
      <c r="L175" s="19"/>
    </row>
    <row r="176" spans="11:12" ht="12.75">
      <c r="K176" s="19"/>
      <c r="L176" s="19"/>
    </row>
    <row r="177" spans="11:12" ht="12.75">
      <c r="K177" s="19"/>
      <c r="L177" s="19"/>
    </row>
    <row r="178" spans="11:12" ht="12.75">
      <c r="K178" s="19"/>
      <c r="L178" s="19"/>
    </row>
    <row r="179" spans="11:12" ht="12.75">
      <c r="K179" s="19"/>
      <c r="L179" s="19"/>
    </row>
    <row r="180" spans="11:12" ht="12.75">
      <c r="K180" s="19"/>
      <c r="L180" s="19"/>
    </row>
    <row r="181" spans="11:12" ht="12.75">
      <c r="K181" s="19"/>
      <c r="L181" s="19"/>
    </row>
    <row r="182" spans="11:12" ht="12.75">
      <c r="K182" s="19"/>
      <c r="L182" s="19"/>
    </row>
    <row r="183" spans="11:12" ht="12.75">
      <c r="K183" s="19"/>
      <c r="L183" s="19"/>
    </row>
    <row r="184" spans="11:12" ht="12.75">
      <c r="K184" s="19"/>
      <c r="L184" s="19"/>
    </row>
    <row r="185" spans="11:12" ht="12.75">
      <c r="K185" s="19"/>
      <c r="L185" s="19"/>
    </row>
    <row r="186" spans="11:12" ht="12.75">
      <c r="K186" s="19"/>
      <c r="L186" s="19"/>
    </row>
    <row r="187" spans="11:12" ht="12.75">
      <c r="K187" s="19"/>
      <c r="L187" s="19"/>
    </row>
    <row r="188" spans="11:12" ht="12.75">
      <c r="K188" s="19"/>
      <c r="L188" s="19"/>
    </row>
    <row r="189" spans="11:12" ht="12.75">
      <c r="K189" s="19"/>
      <c r="L189" s="19"/>
    </row>
    <row r="190" spans="11:12" ht="12.75">
      <c r="K190" s="19"/>
      <c r="L190" s="19"/>
    </row>
    <row r="191" spans="11:12" ht="12.75">
      <c r="K191" s="19"/>
      <c r="L191" s="19"/>
    </row>
    <row r="192" spans="11:12" ht="12.75">
      <c r="K192" s="19"/>
      <c r="L192" s="19"/>
    </row>
    <row r="193" spans="11:12" ht="12.75">
      <c r="K193" s="19"/>
      <c r="L193" s="19"/>
    </row>
    <row r="194" spans="11:12" ht="12.75">
      <c r="K194" s="19"/>
      <c r="L194" s="19"/>
    </row>
    <row r="195" spans="11:12" ht="12.75">
      <c r="K195" s="19"/>
      <c r="L195" s="19"/>
    </row>
    <row r="196" spans="11:12" ht="12.75">
      <c r="K196" s="19"/>
      <c r="L196" s="19"/>
    </row>
    <row r="197" spans="11:12" ht="12.75">
      <c r="K197" s="19"/>
      <c r="L197" s="19"/>
    </row>
    <row r="198" spans="11:12" ht="12.75">
      <c r="K198" s="19"/>
      <c r="L198" s="19"/>
    </row>
    <row r="199" spans="11:12" ht="12.75">
      <c r="K199" s="19"/>
      <c r="L199" s="19"/>
    </row>
    <row r="200" spans="11:12" ht="12.75">
      <c r="K200" s="19"/>
      <c r="L200" s="19"/>
    </row>
    <row r="201" spans="11:12" ht="12.75">
      <c r="K201" s="19"/>
      <c r="L201" s="19"/>
    </row>
    <row r="202" spans="11:12" ht="12.75">
      <c r="K202" s="19"/>
      <c r="L202" s="19"/>
    </row>
    <row r="203" spans="11:12" ht="12.75">
      <c r="K203" s="19"/>
      <c r="L203" s="19"/>
    </row>
    <row r="204" spans="11:12" ht="12.75">
      <c r="K204" s="19"/>
      <c r="L204" s="19"/>
    </row>
    <row r="205" spans="11:12" ht="12.75">
      <c r="K205" s="19"/>
      <c r="L205" s="19"/>
    </row>
    <row r="206" spans="11:12" ht="12.75">
      <c r="K206" s="19"/>
      <c r="L206" s="19"/>
    </row>
    <row r="207" spans="11:12" ht="12.75">
      <c r="K207" s="19"/>
      <c r="L207" s="19"/>
    </row>
    <row r="208" spans="11:12" ht="12.75">
      <c r="K208" s="19"/>
      <c r="L208" s="19"/>
    </row>
    <row r="209" spans="11:12" ht="12.75">
      <c r="K209" s="19"/>
      <c r="L209" s="19"/>
    </row>
    <row r="210" spans="11:12" ht="12.75">
      <c r="K210" s="19"/>
      <c r="L210" s="19"/>
    </row>
    <row r="211" spans="11:12" ht="12.75">
      <c r="K211" s="19"/>
      <c r="L211" s="19"/>
    </row>
    <row r="212" spans="11:12" ht="12.75">
      <c r="K212" s="19"/>
      <c r="L212" s="19"/>
    </row>
    <row r="213" spans="11:12" ht="12.75">
      <c r="K213" s="19"/>
      <c r="L213" s="19"/>
    </row>
    <row r="214" spans="11:12" ht="12.75">
      <c r="K214" s="19"/>
      <c r="L214" s="19"/>
    </row>
    <row r="215" spans="11:12" ht="12.75">
      <c r="K215" s="19"/>
      <c r="L215" s="19"/>
    </row>
    <row r="216" spans="11:12" ht="12.75">
      <c r="K216" s="19"/>
      <c r="L216" s="19"/>
    </row>
    <row r="217" spans="11:12" ht="12.75">
      <c r="K217" s="19"/>
      <c r="L217" s="19"/>
    </row>
    <row r="218" spans="11:12" ht="12.75">
      <c r="K218" s="19"/>
      <c r="L218" s="19"/>
    </row>
    <row r="219" spans="11:12" ht="12.75">
      <c r="K219" s="19"/>
      <c r="L219" s="19"/>
    </row>
    <row r="220" spans="11:12" ht="12.75">
      <c r="K220" s="19"/>
      <c r="L220" s="19"/>
    </row>
    <row r="221" spans="11:12" ht="12.75">
      <c r="K221" s="19"/>
      <c r="L221" s="19"/>
    </row>
    <row r="222" spans="11:12" ht="12.75">
      <c r="K222" s="19"/>
      <c r="L222" s="19"/>
    </row>
    <row r="223" spans="11:12" ht="12.75">
      <c r="K223" s="19"/>
      <c r="L223" s="19"/>
    </row>
    <row r="224" spans="11:12" ht="12.75">
      <c r="K224" s="19"/>
      <c r="L224" s="19"/>
    </row>
    <row r="225" spans="11:12" ht="12.75">
      <c r="K225" s="19"/>
      <c r="L225" s="19"/>
    </row>
    <row r="226" spans="11:12" ht="12.75">
      <c r="K226" s="19"/>
      <c r="L226" s="19"/>
    </row>
    <row r="227" spans="11:12" ht="12.75">
      <c r="K227" s="19"/>
      <c r="L227" s="19"/>
    </row>
    <row r="228" spans="11:12" ht="12.75">
      <c r="K228" s="19"/>
      <c r="L228" s="19"/>
    </row>
    <row r="229" spans="11:12" ht="12.75">
      <c r="K229" s="19"/>
      <c r="L229" s="19"/>
    </row>
    <row r="230" spans="11:12" ht="12.75">
      <c r="K230" s="19"/>
      <c r="L230" s="19"/>
    </row>
    <row r="231" spans="11:12" ht="12.75">
      <c r="K231" s="19"/>
      <c r="L231" s="19"/>
    </row>
    <row r="232" spans="11:12" ht="12.75">
      <c r="K232" s="19"/>
      <c r="L232" s="19"/>
    </row>
    <row r="233" spans="11:12" ht="12.75">
      <c r="K233" s="19"/>
      <c r="L233" s="19"/>
    </row>
    <row r="234" spans="11:12" ht="12.75">
      <c r="K234" s="19"/>
      <c r="L234" s="19"/>
    </row>
    <row r="235" spans="11:12" ht="12.75">
      <c r="K235" s="19"/>
      <c r="L235" s="19"/>
    </row>
    <row r="236" spans="11:12" ht="12.75">
      <c r="K236" s="19"/>
      <c r="L236" s="19"/>
    </row>
    <row r="237" spans="11:12" ht="12.75">
      <c r="K237" s="19"/>
      <c r="L237" s="19"/>
    </row>
    <row r="238" spans="11:12" ht="12.75">
      <c r="K238" s="19"/>
      <c r="L238" s="19"/>
    </row>
    <row r="239" spans="11:12" ht="12.75">
      <c r="K239" s="19"/>
      <c r="L239" s="19"/>
    </row>
    <row r="240" spans="11:12" ht="12.75">
      <c r="K240" s="19"/>
      <c r="L240" s="19"/>
    </row>
    <row r="241" spans="11:12" ht="12.75">
      <c r="K241" s="19"/>
      <c r="L241" s="19"/>
    </row>
    <row r="242" spans="11:12" ht="12.75">
      <c r="K242" s="19"/>
      <c r="L242" s="19"/>
    </row>
    <row r="243" spans="11:12" ht="12.75">
      <c r="K243" s="19"/>
      <c r="L243" s="19"/>
    </row>
    <row r="244" spans="11:12" ht="12.75">
      <c r="K244" s="19"/>
      <c r="L244" s="19"/>
    </row>
    <row r="245" spans="11:12" ht="12.75">
      <c r="K245" s="19"/>
      <c r="L245" s="19"/>
    </row>
    <row r="246" spans="11:12" ht="12.75">
      <c r="K246" s="19"/>
      <c r="L246" s="19"/>
    </row>
    <row r="247" spans="11:12" ht="12.75">
      <c r="K247" s="19"/>
      <c r="L247" s="19"/>
    </row>
    <row r="248" spans="11:12" ht="12.75">
      <c r="K248" s="19"/>
      <c r="L248" s="19"/>
    </row>
    <row r="249" spans="11:12" ht="12.75">
      <c r="K249" s="19"/>
      <c r="L249" s="19"/>
    </row>
    <row r="250" spans="11:12" ht="12.75">
      <c r="K250" s="19"/>
      <c r="L250" s="19"/>
    </row>
    <row r="251" spans="11:12" ht="12.75">
      <c r="K251" s="19"/>
      <c r="L251" s="19"/>
    </row>
    <row r="252" spans="11:12" ht="12.75">
      <c r="K252" s="19"/>
      <c r="L252" s="19"/>
    </row>
    <row r="253" spans="11:12" ht="12.75">
      <c r="K253" s="19"/>
      <c r="L253" s="19"/>
    </row>
    <row r="254" spans="11:12" ht="12.75">
      <c r="K254" s="19"/>
      <c r="L254" s="19"/>
    </row>
    <row r="255" spans="11:12" ht="12.75">
      <c r="K255" s="19"/>
      <c r="L255" s="19"/>
    </row>
    <row r="256" spans="11:12" ht="12.75">
      <c r="K256" s="19"/>
      <c r="L256" s="19"/>
    </row>
    <row r="257" spans="11:12" ht="12.75">
      <c r="K257" s="19"/>
      <c r="L257" s="19"/>
    </row>
    <row r="258" spans="11:12" ht="12.75">
      <c r="K258" s="19"/>
      <c r="L258" s="19"/>
    </row>
    <row r="259" spans="11:12" ht="12.75">
      <c r="K259" s="19"/>
      <c r="L259" s="19"/>
    </row>
    <row r="260" spans="11:12" ht="12.75">
      <c r="K260" s="19"/>
      <c r="L260" s="19"/>
    </row>
    <row r="261" spans="11:12" ht="12.75">
      <c r="K261" s="19"/>
      <c r="L261" s="19"/>
    </row>
    <row r="262" spans="11:12" ht="12.75">
      <c r="K262" s="19"/>
      <c r="L262" s="19"/>
    </row>
    <row r="263" spans="11:12" ht="12.75">
      <c r="K263" s="19"/>
      <c r="L263" s="19"/>
    </row>
    <row r="264" spans="11:12" ht="12.75">
      <c r="K264" s="19"/>
      <c r="L264" s="19"/>
    </row>
    <row r="265" spans="11:12" ht="12.75">
      <c r="K265" s="19"/>
      <c r="L265" s="19"/>
    </row>
  </sheetData>
  <mergeCells count="6">
    <mergeCell ref="J1:L1"/>
    <mergeCell ref="A1:A2"/>
    <mergeCell ref="E1:E2"/>
    <mergeCell ref="F1:H1"/>
    <mergeCell ref="I1:I2"/>
    <mergeCell ref="B1:D1"/>
  </mergeCells>
  <printOptions/>
  <pageMargins left="0.5905511811023623" right="0.5905511811023623" top="1.1811023622047245" bottom="0.3937007874015748" header="0.7086614173228347" footer="0.5118110236220472"/>
  <pageSetup fitToHeight="6" horizontalDpi="300" verticalDpi="300" orientation="portrait" paperSize="9" scale="75" r:id="rId1"/>
  <headerFooter alignWithMargins="0">
    <oddHeader>&amp;L&amp;"Arial CE,Tučné"&amp;12Prehľad poskytnutých dotácií MVRR SR v roku 2007&amp;R&amp;12Príloha č. 2</oddHeader>
    <oddFooter>&amp;C&amp;P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Lebeda</dc:creator>
  <cp:keywords/>
  <dc:description/>
  <cp:lastModifiedBy>hlavacova</cp:lastModifiedBy>
  <cp:lastPrinted>2008-03-17T08:06:57Z</cp:lastPrinted>
  <dcterms:created xsi:type="dcterms:W3CDTF">2002-02-18T09:12:51Z</dcterms:created>
  <dcterms:modified xsi:type="dcterms:W3CDTF">2008-03-17T08:07:01Z</dcterms:modified>
  <cp:category/>
  <cp:version/>
  <cp:contentType/>
  <cp:contentStatus/>
</cp:coreProperties>
</file>