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19170" windowHeight="6120" tabRatio="910" firstSheet="1" activeTab="1"/>
  </bookViews>
  <sheets>
    <sheet name="Kumulatívny vývoj1" sheetId="1" r:id="rId1"/>
    <sheet name="Mesačný vývoj2" sheetId="2" r:id="rId2"/>
    <sheet name="Graf č.1" sheetId="3" r:id="rId3"/>
    <sheet name="ZZ s pohľadávkou3" sheetId="4" r:id="rId4"/>
    <sheet name="Pohľ. ZZ MZ SR podľa pob.4" sheetId="5" r:id="rId5"/>
    <sheet name="Graf č.2" sheetId="6" r:id="rId6"/>
    <sheet name="Pohľ.trans. podľa pob.5" sheetId="7" r:id="rId7"/>
    <sheet name="Graf č.3" sheetId="8" r:id="rId8"/>
    <sheet name="ZZ - typ, forma6" sheetId="9" r:id="rId9"/>
    <sheet name="ZZ - EX, SK, GP_7" sheetId="10" r:id="rId10"/>
  </sheets>
  <definedNames>
    <definedName name="_xlnm.Print_Titles" localSheetId="0">'Kumulatívny vývoj1'!$1:$2</definedName>
    <definedName name="_xlnm.Print_Titles" localSheetId="6">'Pohľ.trans. podľa pob.5'!$A:$A,'Pohľ.trans. podľa pob.5'!$1:$3</definedName>
    <definedName name="_xlnm.Print_Titles" localSheetId="9">'ZZ - EX, SK, GP_7'!$1:$2</definedName>
    <definedName name="_xlnm.Print_Titles" localSheetId="8">'ZZ - typ, forma6'!$1:$1</definedName>
    <definedName name="_xlnm.Print_Titles" localSheetId="3">'ZZ s pohľadávkou3'!$1:$2</definedName>
    <definedName name="_xlnm.Print_Area" localSheetId="2">'Graf č.1'!$A$1:$M$39</definedName>
    <definedName name="_xlnm.Print_Area" localSheetId="5">'Graf č.2'!$A$1:$J$36</definedName>
    <definedName name="_xlnm.Print_Area" localSheetId="7">'Graf č.3'!$A$1:$J$36</definedName>
    <definedName name="_xlnm.Print_Area" localSheetId="0">'Kumulatívny vývoj1'!$A$1:$D$45</definedName>
    <definedName name="_xlnm.Print_Area" localSheetId="1">'Mesačný vývoj2'!$A$1:$I$40</definedName>
    <definedName name="_xlnm.Print_Area" localSheetId="9">'ZZ - EX, SK, GP_7'!$A$1:$X$94</definedName>
    <definedName name="_xlnm.Print_Area" localSheetId="8">'ZZ - typ, forma6'!$A$1:$F$46</definedName>
    <definedName name="_xlnm.Print_Area" localSheetId="3">'ZZ s pohľadávkou3'!$A$1:$G$33</definedName>
  </definedNames>
  <calcPr fullCalcOnLoad="1"/>
</workbook>
</file>

<file path=xl/sharedStrings.xml><?xml version="1.0" encoding="utf-8"?>
<sst xmlns="http://schemas.openxmlformats.org/spreadsheetml/2006/main" count="813" uniqueCount="279">
  <si>
    <t>Pobočka</t>
  </si>
  <si>
    <t>IČO</t>
  </si>
  <si>
    <t>S + V spolu</t>
  </si>
  <si>
    <t>Banská Bystrica</t>
  </si>
  <si>
    <t>Bardejov</t>
  </si>
  <si>
    <t>Bratislava</t>
  </si>
  <si>
    <t>Čadca</t>
  </si>
  <si>
    <t>Dolný Kubín</t>
  </si>
  <si>
    <t>Galanta</t>
  </si>
  <si>
    <t>Humenné</t>
  </si>
  <si>
    <t>Košice</t>
  </si>
  <si>
    <t>Levice</t>
  </si>
  <si>
    <t>Lučenec</t>
  </si>
  <si>
    <t>Martin</t>
  </si>
  <si>
    <t>Michalovce</t>
  </si>
  <si>
    <t>Nitra</t>
  </si>
  <si>
    <t>Poprad</t>
  </si>
  <si>
    <t>Prešov</t>
  </si>
  <si>
    <t>Prievidza</t>
  </si>
  <si>
    <t>Rožňava</t>
  </si>
  <si>
    <t>Senica</t>
  </si>
  <si>
    <t>Spišská Nová Ves</t>
  </si>
  <si>
    <t>Stará Ľubovňa</t>
  </si>
  <si>
    <t>Svidník</t>
  </si>
  <si>
    <t>Topoľčany</t>
  </si>
  <si>
    <t>Trebišov</t>
  </si>
  <si>
    <t>Trenčín</t>
  </si>
  <si>
    <t>Trnava</t>
  </si>
  <si>
    <t>Veľký Krtíš</t>
  </si>
  <si>
    <t>Žiar nad Hronom</t>
  </si>
  <si>
    <t>Žilina</t>
  </si>
  <si>
    <t>Nové Zámky</t>
  </si>
  <si>
    <t>Dunajská Streda</t>
  </si>
  <si>
    <t>Považská Bystrica</t>
  </si>
  <si>
    <t>Liptovský Mikuláš</t>
  </si>
  <si>
    <t>Komárno</t>
  </si>
  <si>
    <t>Košice - okolie</t>
  </si>
  <si>
    <t>Rimavská Sobota</t>
  </si>
  <si>
    <t>Vranov nad Topľou</t>
  </si>
  <si>
    <t>Zvolen</t>
  </si>
  <si>
    <t>SPOLU</t>
  </si>
  <si>
    <t xml:space="preserve">Stav k </t>
  </si>
  <si>
    <t>31. januáru 2006</t>
  </si>
  <si>
    <t>28. februáru 2006</t>
  </si>
  <si>
    <t>31. marcu 2006</t>
  </si>
  <si>
    <t>30. aprílu 2006</t>
  </si>
  <si>
    <t>31. máju 2006</t>
  </si>
  <si>
    <t>30. júnu 2006</t>
  </si>
  <si>
    <t>Nemocnica s poliklinikou v Považskej Bystrici</t>
  </si>
  <si>
    <t>Fakultná nemocnica Trnava</t>
  </si>
  <si>
    <t>Nemocnica s poliklinikou Lučenec</t>
  </si>
  <si>
    <t>31. júlu 2006</t>
  </si>
  <si>
    <t>31. augustu 2006</t>
  </si>
  <si>
    <t>Typ zdravotníckeho zariadenia</t>
  </si>
  <si>
    <t>Forma zdravotníckeho zariadenia</t>
  </si>
  <si>
    <t>S</t>
  </si>
  <si>
    <t>V</t>
  </si>
  <si>
    <t>Legenda:</t>
  </si>
  <si>
    <t>Bratislava - okolie</t>
  </si>
  <si>
    <t>30. septembru 2006</t>
  </si>
  <si>
    <t>31. októbru 2006</t>
  </si>
  <si>
    <t>00610470</t>
  </si>
  <si>
    <t>00165549</t>
  </si>
  <si>
    <t>00607231</t>
  </si>
  <si>
    <t>17335965</t>
  </si>
  <si>
    <t>00610291</t>
  </si>
  <si>
    <t>00606707</t>
  </si>
  <si>
    <t>00610411</t>
  </si>
  <si>
    <t>00610577</t>
  </si>
  <si>
    <t>17335795</t>
  </si>
  <si>
    <t>Nemocnica s poliklinikou Rimavská Sobota</t>
  </si>
  <si>
    <t>00610615</t>
  </si>
  <si>
    <t>36077992</t>
  </si>
  <si>
    <t>00610712</t>
  </si>
  <si>
    <t>00610721</t>
  </si>
  <si>
    <t>00610381</t>
  </si>
  <si>
    <t>30. novembru 2006</t>
  </si>
  <si>
    <t>31. decembru 2006</t>
  </si>
  <si>
    <t>31. januáru 2007</t>
  </si>
  <si>
    <t>28. februáru 2007</t>
  </si>
  <si>
    <t>31. marcu 2007</t>
  </si>
  <si>
    <t>36119385</t>
  </si>
  <si>
    <t>30. aprílu 2007</t>
  </si>
  <si>
    <t>Fakultná nemocnica s poliklinikou Bratislava</t>
  </si>
  <si>
    <t>Nemocnice a polikliniky, n.o., Bratislava</t>
  </si>
  <si>
    <t>Nemocnica s poliklinikou Dunajská Streda</t>
  </si>
  <si>
    <t>Správa záväzkov a pohľadávok, Nitra (prevzaté od NsP Komárno, IČO: 17335639)</t>
  </si>
  <si>
    <t>Nemocnica s poliklinikou Ilava, n.o.</t>
  </si>
  <si>
    <t>36597341</t>
  </si>
  <si>
    <t>Nemocnica s poliklinikou Skalica</t>
  </si>
  <si>
    <t>Nemocnica s poliklinikou Myjava</t>
  </si>
  <si>
    <t>Fakultná nemocnica Trenčín</t>
  </si>
  <si>
    <t>Vranovská nemocnica, n.o., Vranov nad Topľou</t>
  </si>
  <si>
    <t>37887068</t>
  </si>
  <si>
    <t>Nemocnica s poliklinikou Nová Baňa, n.o.</t>
  </si>
  <si>
    <t>31908951</t>
  </si>
  <si>
    <t>Mestská nemocnica Banská Štiavnica, n.o.</t>
  </si>
  <si>
    <t>31908993</t>
  </si>
  <si>
    <t>31. máju 2007</t>
  </si>
  <si>
    <t>Názov zdravotníckeho zariadenia, sídlo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</si>
  <si>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</si>
  <si>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</si>
  <si>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</si>
  <si>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</si>
  <si>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</si>
  <si>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</si>
  <si>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</si>
  <si>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</si>
  <si>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</si>
  <si>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</si>
  <si>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</si>
  <si>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</si>
  <si>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</si>
  <si>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Forma zdravotníckeho zariadenia (S/V)</t>
  </si>
  <si>
    <t>ZZ v pôsobnosti MZ SR</t>
  </si>
  <si>
    <t xml:space="preserve">ZZ prechádzajúce na VÚC, obce a mestá, neziskové organizácie </t>
  </si>
  <si>
    <t>17335647</t>
  </si>
  <si>
    <t>30. júnu 2007</t>
  </si>
  <si>
    <t>Spolu</t>
  </si>
  <si>
    <t>31. augustu 2007</t>
  </si>
  <si>
    <t>31. júlu 2007</t>
  </si>
  <si>
    <t>30. septembru 2007</t>
  </si>
  <si>
    <t>Typ ZZ</t>
  </si>
  <si>
    <t>Forma ZZ (S/V)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</si>
  <si>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</si>
  <si>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</si>
  <si>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</si>
  <si>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</si>
  <si>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</si>
  <si>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</si>
  <si>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</si>
  <si>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</si>
  <si>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</si>
  <si>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</si>
  <si>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</si>
  <si>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</si>
  <si>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</si>
  <si>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Názov, sídlo</t>
  </si>
  <si>
    <t>31. októbru 2007</t>
  </si>
  <si>
    <t>30. novembru 2007</t>
  </si>
  <si>
    <t>Nemocnica s poliklinikou Želiezovce</t>
  </si>
  <si>
    <t>31. decembru 2007</t>
  </si>
  <si>
    <t>Stav pohľadávky k</t>
  </si>
  <si>
    <t>29. februáru  2008</t>
  </si>
  <si>
    <t>31. januáru 2008</t>
  </si>
  <si>
    <t>celkom odpustené penále v rámci GP</t>
  </si>
  <si>
    <t>dátum posúdenia splnenia podmienky pre GP</t>
  </si>
  <si>
    <t>Spĺňa podmienky GP A/N</t>
  </si>
  <si>
    <t>zaplatené dlžné poistné v súvislosti GP</t>
  </si>
  <si>
    <t>Mesto Šahy (prevzaté od NsP Šahy, IČO: 00610275)</t>
  </si>
  <si>
    <t>00307513</t>
  </si>
  <si>
    <t>00607266</t>
  </si>
  <si>
    <t>42041741</t>
  </si>
  <si>
    <t>31. marcu 2008</t>
  </si>
  <si>
    <t>vyhodnotenie generálneho pardonu</t>
  </si>
  <si>
    <t>Zariadenie po prevode na VÚC, obce, mestá + n.o. ( V )</t>
  </si>
  <si>
    <t>Zdravotnícke zariadenia v správe MZ SR ( S )</t>
  </si>
  <si>
    <t>Pohľadávky na poistnom</t>
  </si>
  <si>
    <t>Pohľadávka na poistnom</t>
  </si>
  <si>
    <t xml:space="preserve">Pohľadávka na poistnom </t>
  </si>
  <si>
    <t>Správa záväzkov a pohľadávok, Košice (prevzaté od Nemocnicu s poliklinikou svätej Barbory, Rožňava, IČO: 17335922)</t>
  </si>
  <si>
    <t>Revúcka medicínsko-humanitná, n.o., Revúca</t>
  </si>
  <si>
    <t>Psychiatrická liečebňa Samuela Bluma Plešivec</t>
  </si>
  <si>
    <t>Nemocnica s poliklinikou Trebišov</t>
  </si>
  <si>
    <t>30. aprílu 2008</t>
  </si>
  <si>
    <t>00610640</t>
  </si>
  <si>
    <t>Správa záväzkov a pohľadávok, Košice (prevzaté od NsP Š.Kukuru Michalovce, IČO:17335663)</t>
  </si>
  <si>
    <t>Všeobecná nemocnica Hnúšťa, n.o.</t>
  </si>
  <si>
    <t>31. máju 2008</t>
  </si>
  <si>
    <t>Fakultná nemocnica L. Pasteura Košice</t>
  </si>
  <si>
    <t>Správa záväzkov a pohľadávok, Nitra (prevzaté od NSP Levice, IČO: 00610267)</t>
  </si>
  <si>
    <t>00634905</t>
  </si>
  <si>
    <t>VI.08</t>
  </si>
  <si>
    <t>30. júnu 2008</t>
  </si>
  <si>
    <t>novopredpí- sané penále</t>
  </si>
  <si>
    <t>suma úhrad dobrovoľných splátok</t>
  </si>
  <si>
    <t xml:space="preserve">Odborný liečebný ústav psychiatrický, n.o. Predná Hora </t>
  </si>
  <si>
    <t>37954920</t>
  </si>
  <si>
    <t>31. júlu 2008</t>
  </si>
  <si>
    <t>VII.08</t>
  </si>
  <si>
    <t>N</t>
  </si>
  <si>
    <t>A</t>
  </si>
  <si>
    <t>ex.zál.právo</t>
  </si>
  <si>
    <t>JUDr. Viera Kučerová</t>
  </si>
  <si>
    <t>EX 1289/2005</t>
  </si>
  <si>
    <t>EX 1288/2005</t>
  </si>
  <si>
    <t>EX 1303/2005</t>
  </si>
  <si>
    <t>EX 1302/2005</t>
  </si>
  <si>
    <t>JUDr. Táňa Pačesová</t>
  </si>
  <si>
    <t>EX 1264/2005</t>
  </si>
  <si>
    <t>EX 1265/2005</t>
  </si>
  <si>
    <t>zmluvné záložné právo na nehnuteľnosti</t>
  </si>
  <si>
    <t>JUDr. Ladislav Szabó</t>
  </si>
  <si>
    <t>EX 185/2006, EX 186/2006</t>
  </si>
  <si>
    <t>31. augustu 2008</t>
  </si>
  <si>
    <t>VIII.08</t>
  </si>
  <si>
    <t>Nemocnica s poliklinikou, Spišská Nová Ves</t>
  </si>
  <si>
    <t>00610534</t>
  </si>
  <si>
    <t>ex. zál. právo</t>
  </si>
  <si>
    <t>JUDr. Andrea Ondrejková</t>
  </si>
  <si>
    <t>EX 115/2006</t>
  </si>
  <si>
    <t>EX 116/2006</t>
  </si>
  <si>
    <t>EX 117/2006</t>
  </si>
  <si>
    <t>EX 118/2006</t>
  </si>
  <si>
    <t>EX 119/2006</t>
  </si>
  <si>
    <t>–</t>
  </si>
  <si>
    <t>JUDr. Rudolf Varga</t>
  </si>
  <si>
    <t>EX 170/2006</t>
  </si>
  <si>
    <t>30. septembru 2008</t>
  </si>
  <si>
    <t>IX.08</t>
  </si>
  <si>
    <t>Regionálna nemocnica Banská Štiavnica, n.o.</t>
  </si>
  <si>
    <t>00610658</t>
  </si>
  <si>
    <t>37971930</t>
  </si>
  <si>
    <t>Dolnooravská nemocnica s poliklinikou MUDr. L. N. Jégého Dolný Kubín</t>
  </si>
  <si>
    <t>31. októbru 2008</t>
  </si>
  <si>
    <t>X.08</t>
  </si>
  <si>
    <t>17336163</t>
  </si>
  <si>
    <t>Liptovská nemocnica s poliklinikou Liptovský Mikuláš</t>
  </si>
  <si>
    <t>Nemocnica s poliklinikou A. Leňa Humenné</t>
  </si>
  <si>
    <t>00610283</t>
  </si>
  <si>
    <t>suma mesačnej úhrady dobrovoľných splátok</t>
  </si>
  <si>
    <t>Nemocnica A. Wintera n.o. Piešťany</t>
  </si>
  <si>
    <t>XI.08</t>
  </si>
  <si>
    <t>30. novembru 2008</t>
  </si>
  <si>
    <t>31. decembru 2008</t>
  </si>
  <si>
    <t>12_2008</t>
  </si>
  <si>
    <t>XII.08</t>
  </si>
  <si>
    <t>31813861</t>
  </si>
  <si>
    <t>36096814</t>
  </si>
  <si>
    <t>I.09</t>
  </si>
  <si>
    <t>Platenie bežného poistného</t>
  </si>
  <si>
    <t>- platí</t>
  </si>
  <si>
    <t>C</t>
  </si>
  <si>
    <t>- čiastočne (za zamestnancov)</t>
  </si>
  <si>
    <t>- neplatí</t>
  </si>
  <si>
    <t>X</t>
  </si>
  <si>
    <t>- ukončená registrácia</t>
  </si>
  <si>
    <t>Nemocnica s poliklinikou Levice, n.o.</t>
  </si>
  <si>
    <t>Nemocnica s poliklinikou Prievidza so sídlom v Bojniciach</t>
  </si>
  <si>
    <t xml:space="preserve">Nemocnica s poliklinikou sv. Barbory Rožňava, a.s.                                                                                                                                                                                         </t>
  </si>
  <si>
    <t>Nemocnica s poliklinikou Zvolen</t>
  </si>
  <si>
    <t>Mestská poliklinika Hurbanovo</t>
  </si>
  <si>
    <t>Poliklinika Štúrovo</t>
  </si>
  <si>
    <t>Mestská poliklinika Šurany</t>
  </si>
  <si>
    <t>Všeobecná nemocnica s poliklinikou Šahy, n.o.</t>
  </si>
  <si>
    <t>Poliklinika Tornaľa</t>
  </si>
  <si>
    <t>Fakultná nemocnica s poliklinikou J. A. Reimana Prešov</t>
  </si>
  <si>
    <t>Fakultná nemocnica s poliklinikou F. D. Roosevelta Banská Bystrica</t>
  </si>
  <si>
    <t>Detská fakultná nemocnica s poliklinikou Bratislava</t>
  </si>
  <si>
    <t>Nemocnica s poliklinikou Sv. Lukáša Galanta</t>
  </si>
  <si>
    <t>Psychiatrická nemocnica Hronovce</t>
  </si>
  <si>
    <t>Mestská nemocnica Prof. MUDr. Rudolfa Korca, DrSc. Zlaté Moravce</t>
  </si>
  <si>
    <t>Nemocnica Topoľčany n.o.</t>
  </si>
  <si>
    <t>1_2009</t>
  </si>
  <si>
    <t>Fakultná nemocnica Nitra</t>
  </si>
  <si>
    <t>Sanatórium Tatranská Kotlina n.o.</t>
  </si>
  <si>
    <t>31. januáru 2009</t>
  </si>
  <si>
    <t>28. februáru 2009</t>
  </si>
  <si>
    <t>2_2009</t>
  </si>
  <si>
    <t>II.09</t>
  </si>
  <si>
    <t>Pohľadávka na poistnom v €</t>
  </si>
  <si>
    <t>Všeobecná nemocnica s poliklinikou, n.o., Veľký Krtíš</t>
  </si>
  <si>
    <t>31. marcu 2009</t>
  </si>
  <si>
    <t>3_2009</t>
  </si>
  <si>
    <t>III.09</t>
  </si>
  <si>
    <t>30. aprílu 2009</t>
  </si>
  <si>
    <t>4_2009</t>
  </si>
  <si>
    <t>IV.09</t>
  </si>
  <si>
    <t>Nemocnica s poliklinikou Sv. Jakuba, n.o., Bardejov</t>
  </si>
  <si>
    <t>5_2009</t>
  </si>
  <si>
    <t>31. máju 2009</t>
  </si>
  <si>
    <t>V.09</t>
  </si>
  <si>
    <t>Pohľadávka na poistnom k 30.6.2009</t>
  </si>
  <si>
    <t>Rozdiel                          6_ 2009 - 5_2009</t>
  </si>
  <si>
    <t>30. júnu 2009</t>
  </si>
  <si>
    <t>6_2009</t>
  </si>
  <si>
    <t>6_2009 - 12_2008</t>
  </si>
  <si>
    <t>VI.09</t>
  </si>
  <si>
    <t>6_2009-12_2008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</si>
</sst>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,000"/>
    <numFmt numFmtId="165" formatCode="#,##0.00\ &quot;Sk&quot;"/>
    <numFmt numFmtId="166" formatCode="00,000,000"/>
    <numFmt numFmtId="167" formatCode="#,##0.00_ ;\-#,##0.00\ "/>
    <numFmt numFmtId="168" formatCode="_-* #,##0.00\ _€_-;\-* #,##0.00\ _€_-;_-* &quot;-&quot;??\ _€_-;_-@_-"/>
    <numFmt numFmtId="169" formatCode="#,##0.00_ ;[Red]\-#,##0.00\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[$-41B]d\.\ mmmm\ yyyy"/>
    <numFmt numFmtId="178" formatCode="#,##0.00\ _S_k"/>
    <numFmt numFmtId="179" formatCode="000\ 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_ ;[Red]\-0.00\ "/>
    <numFmt numFmtId="184" formatCode="mmm/yyyy"/>
    <numFmt numFmtId="185" formatCode="d/m/yy;@"/>
    <numFmt numFmtId="186" formatCode="d/m/yyyy;@"/>
    <numFmt numFmtId="187" formatCode="#,##0.000"/>
    <numFmt numFmtId="188" formatCode="#,##0.0000"/>
    <numFmt numFmtId="189" formatCode="#,##0.0"/>
    <numFmt numFmtId="190" formatCode="###\ ###\ ###\ ##0.00"/>
    <numFmt numFmtId="191" formatCode="0.0%"/>
    <numFmt numFmtId="192" formatCode="#,##0.00;[Red]#,##0.00"/>
    <numFmt numFmtId="193" formatCode="#,##0.0000000000000"/>
    <numFmt numFmtId="194" formatCode="#,##0.000000"/>
    <numFmt numFmtId="195" formatCode="0.000"/>
    <numFmt numFmtId="196" formatCode="#,##0.000_ ;[Red]\-#,##0.000\ "/>
    <numFmt numFmtId="197" formatCode="#,##0.00\ &quot;€&quot;"/>
    <numFmt numFmtId="198" formatCode="#,##0.00\ [$€-40B]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4.5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i/>
      <sz val="9"/>
      <name val="Arial"/>
      <family val="2"/>
    </font>
    <font>
      <sz val="14.75"/>
      <name val="Arial"/>
      <family val="0"/>
    </font>
    <font>
      <b/>
      <sz val="8.75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4" fontId="6" fillId="2" borderId="2" xfId="0" applyNumberFormat="1" applyFont="1" applyFill="1" applyBorder="1" applyAlignment="1">
      <alignment vertical="center"/>
    </xf>
    <xf numFmtId="169" fontId="0" fillId="0" borderId="3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4" fontId="6" fillId="2" borderId="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13" fillId="3" borderId="7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3" borderId="8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4" fontId="6" fillId="0" borderId="0" xfId="0" applyNumberFormat="1" applyFont="1" applyFill="1" applyAlignment="1">
      <alignment vertical="center"/>
    </xf>
    <xf numFmtId="169" fontId="1" fillId="2" borderId="10" xfId="0" applyNumberFormat="1" applyFont="1" applyFill="1" applyBorder="1" applyAlignment="1">
      <alignment/>
    </xf>
    <xf numFmtId="0" fontId="12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2" fillId="3" borderId="1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2" fillId="3" borderId="13" xfId="0" applyFont="1" applyFill="1" applyBorder="1" applyAlignment="1">
      <alignment horizontal="right"/>
    </xf>
    <xf numFmtId="4" fontId="12" fillId="3" borderId="2" xfId="0" applyNumberFormat="1" applyFont="1" applyFill="1" applyBorder="1" applyAlignment="1">
      <alignment horizontal="right"/>
    </xf>
    <xf numFmtId="0" fontId="12" fillId="3" borderId="11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" fontId="0" fillId="2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/>
    </xf>
    <xf numFmtId="14" fontId="11" fillId="0" borderId="2" xfId="0" applyNumberFormat="1" applyFont="1" applyBorder="1" applyAlignment="1">
      <alignment horizontal="right"/>
    </xf>
    <xf numFmtId="14" fontId="11" fillId="0" borderId="2" xfId="0" applyNumberFormat="1" applyFont="1" applyBorder="1" applyAlignment="1">
      <alignment horizontal="right"/>
    </xf>
    <xf numFmtId="4" fontId="6" fillId="0" borderId="6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12" fillId="3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 vertical="top" wrapText="1"/>
    </xf>
    <xf numFmtId="169" fontId="0" fillId="2" borderId="4" xfId="0" applyNumberFormat="1" applyFill="1" applyBorder="1" applyAlignment="1">
      <alignment/>
    </xf>
    <xf numFmtId="169" fontId="0" fillId="2" borderId="5" xfId="0" applyNumberForma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vertical="top" wrapText="1"/>
    </xf>
    <xf numFmtId="4" fontId="0" fillId="2" borderId="0" xfId="0" applyNumberFormat="1" applyFont="1" applyFill="1" applyBorder="1" applyAlignment="1">
      <alignment vertical="top"/>
    </xf>
    <xf numFmtId="4" fontId="12" fillId="2" borderId="0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top"/>
    </xf>
    <xf numFmtId="4" fontId="12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1" fontId="11" fillId="2" borderId="0" xfId="0" applyNumberFormat="1" applyFont="1" applyFill="1" applyAlignment="1">
      <alignment horizontal="right"/>
    </xf>
    <xf numFmtId="4" fontId="12" fillId="3" borderId="10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169" fontId="0" fillId="0" borderId="4" xfId="0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20" applyFont="1" applyFill="1" applyBorder="1" applyAlignment="1">
      <alignment horizontal="center" vertical="top" wrapText="1"/>
      <protection/>
    </xf>
    <xf numFmtId="0" fontId="0" fillId="0" borderId="2" xfId="20" applyFont="1" applyFill="1" applyBorder="1" applyAlignment="1">
      <alignment vertical="top" wrapText="1"/>
      <protection/>
    </xf>
    <xf numFmtId="169" fontId="1" fillId="0" borderId="28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top"/>
    </xf>
    <xf numFmtId="4" fontId="0" fillId="0" borderId="30" xfId="0" applyNumberFormat="1" applyFont="1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16" fillId="2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right" vertical="center"/>
    </xf>
    <xf numFmtId="4" fontId="5" fillId="2" borderId="33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4" fontId="6" fillId="2" borderId="35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87" fontId="0" fillId="0" borderId="36" xfId="0" applyNumberFormat="1" applyFont="1" applyFill="1" applyBorder="1" applyAlignment="1">
      <alignment vertical="top"/>
    </xf>
    <xf numFmtId="187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187" fontId="0" fillId="0" borderId="36" xfId="0" applyNumberFormat="1" applyFill="1" applyBorder="1" applyAlignment="1">
      <alignment vertical="top"/>
    </xf>
    <xf numFmtId="187" fontId="6" fillId="2" borderId="0" xfId="0" applyNumberFormat="1" applyFont="1" applyFill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17" fontId="7" fillId="3" borderId="7" xfId="0" applyNumberFormat="1" applyFont="1" applyFill="1" applyBorder="1" applyAlignment="1">
      <alignment horizontal="center" vertical="center" wrapText="1"/>
    </xf>
    <xf numFmtId="17" fontId="7" fillId="3" borderId="10" xfId="0" applyNumberFormat="1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1" fillId="3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right" vertical="center"/>
    </xf>
    <xf numFmtId="4" fontId="6" fillId="0" borderId="40" xfId="0" applyNumberFormat="1" applyFont="1" applyFill="1" applyBorder="1" applyAlignment="1">
      <alignment vertical="center"/>
    </xf>
    <xf numFmtId="4" fontId="5" fillId="2" borderId="32" xfId="0" applyNumberFormat="1" applyFont="1" applyFill="1" applyBorder="1" applyAlignment="1">
      <alignment horizontal="right" vertical="center" wrapText="1"/>
    </xf>
    <xf numFmtId="14" fontId="5" fillId="2" borderId="33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right" vertical="center"/>
    </xf>
    <xf numFmtId="4" fontId="5" fillId="2" borderId="39" xfId="0" applyNumberFormat="1" applyFont="1" applyFill="1" applyBorder="1" applyAlignment="1">
      <alignment horizontal="right" vertical="center"/>
    </xf>
    <xf numFmtId="4" fontId="6" fillId="2" borderId="34" xfId="0" applyNumberFormat="1" applyFont="1" applyFill="1" applyBorder="1" applyAlignment="1">
      <alignment vertical="center"/>
    </xf>
    <xf numFmtId="4" fontId="6" fillId="2" borderId="3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41" xfId="0" applyNumberFormat="1" applyFont="1" applyFill="1" applyBorder="1" applyAlignment="1">
      <alignment vertical="center"/>
    </xf>
    <xf numFmtId="4" fontId="6" fillId="2" borderId="30" xfId="0" applyNumberFormat="1" applyFont="1" applyFill="1" applyBorder="1" applyAlignment="1">
      <alignment vertical="center"/>
    </xf>
    <xf numFmtId="4" fontId="6" fillId="2" borderId="42" xfId="0" applyNumberFormat="1" applyFont="1" applyFill="1" applyBorder="1" applyAlignment="1">
      <alignment horizontal="right" vertical="center" wrapText="1"/>
    </xf>
    <xf numFmtId="4" fontId="6" fillId="2" borderId="43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4" fontId="6" fillId="2" borderId="44" xfId="0" applyNumberFormat="1" applyFont="1" applyFill="1" applyBorder="1" applyAlignment="1">
      <alignment horizontal="right" vertical="center" wrapText="1"/>
    </xf>
    <xf numFmtId="4" fontId="12" fillId="3" borderId="11" xfId="0" applyNumberFormat="1" applyFont="1" applyFill="1" applyBorder="1" applyAlignment="1">
      <alignment horizontal="right"/>
    </xf>
    <xf numFmtId="4" fontId="12" fillId="3" borderId="12" xfId="0" applyNumberFormat="1" applyFont="1" applyFill="1" applyBorder="1" applyAlignment="1">
      <alignment/>
    </xf>
    <xf numFmtId="4" fontId="12" fillId="3" borderId="13" xfId="0" applyNumberFormat="1" applyFont="1" applyFill="1" applyBorder="1" applyAlignment="1">
      <alignment horizontal="right"/>
    </xf>
    <xf numFmtId="4" fontId="12" fillId="3" borderId="11" xfId="0" applyNumberFormat="1" applyFont="1" applyFill="1" applyBorder="1" applyAlignment="1">
      <alignment/>
    </xf>
    <xf numFmtId="4" fontId="12" fillId="3" borderId="1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top"/>
    </xf>
    <xf numFmtId="4" fontId="0" fillId="0" borderId="11" xfId="0" applyNumberFormat="1" applyFont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" fontId="0" fillId="2" borderId="45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/>
    </xf>
    <xf numFmtId="4" fontId="11" fillId="2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horizontal="right" vertical="center"/>
    </xf>
    <xf numFmtId="4" fontId="0" fillId="0" borderId="3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46" xfId="0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" fontId="0" fillId="0" borderId="1" xfId="15" applyNumberFormat="1" applyFont="1" applyFill="1" applyBorder="1" applyAlignment="1">
      <alignment horizontal="right" vertical="top"/>
    </xf>
    <xf numFmtId="4" fontId="0" fillId="0" borderId="1" xfId="15" applyNumberFormat="1" applyFill="1" applyBorder="1" applyAlignment="1">
      <alignment vertical="top"/>
    </xf>
    <xf numFmtId="4" fontId="0" fillId="0" borderId="1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169" fontId="0" fillId="2" borderId="42" xfId="0" applyNumberForma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2" borderId="0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2" fillId="2" borderId="4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20" applyFont="1" applyFill="1" applyBorder="1" applyAlignment="1">
      <alignment vertical="top" wrapText="1"/>
      <protection/>
    </xf>
    <xf numFmtId="1" fontId="12" fillId="2" borderId="1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top"/>
    </xf>
    <xf numFmtId="49" fontId="0" fillId="0" borderId="1" xfId="20" applyNumberFormat="1" applyFont="1" applyFill="1" applyBorder="1" applyAlignment="1">
      <alignment horizontal="right" vertical="top"/>
      <protection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top" wrapText="1"/>
    </xf>
    <xf numFmtId="187" fontId="0" fillId="0" borderId="0" xfId="0" applyNumberFormat="1" applyFont="1" applyFill="1" applyBorder="1" applyAlignment="1">
      <alignment vertical="top"/>
    </xf>
    <xf numFmtId="0" fontId="1" fillId="0" borderId="38" xfId="0" applyFont="1" applyBorder="1" applyAlignment="1">
      <alignment horizontal="center" vertical="center"/>
    </xf>
    <xf numFmtId="169" fontId="0" fillId="0" borderId="50" xfId="0" applyNumberFormat="1" applyFont="1" applyBorder="1" applyAlignment="1">
      <alignment vertical="center"/>
    </xf>
    <xf numFmtId="169" fontId="1" fillId="0" borderId="38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3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2" borderId="1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right" vertical="top"/>
    </xf>
    <xf numFmtId="169" fontId="0" fillId="2" borderId="2" xfId="0" applyNumberFormat="1" applyFont="1" applyFill="1" applyBorder="1" applyAlignment="1">
      <alignment vertical="top"/>
    </xf>
    <xf numFmtId="169" fontId="1" fillId="2" borderId="2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 horizontal="right" vertical="top"/>
    </xf>
    <xf numFmtId="169" fontId="0" fillId="2" borderId="2" xfId="0" applyNumberFormat="1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2" xfId="20" applyFont="1" applyFill="1" applyBorder="1" applyAlignment="1">
      <alignment vertical="top" wrapText="1"/>
      <protection/>
    </xf>
    <xf numFmtId="49" fontId="0" fillId="2" borderId="2" xfId="20" applyNumberFormat="1" applyFont="1" applyFill="1" applyBorder="1" applyAlignment="1">
      <alignment horizontal="right" vertical="top"/>
      <protection/>
    </xf>
    <xf numFmtId="0" fontId="0" fillId="2" borderId="2" xfId="0" applyFont="1" applyFill="1" applyBorder="1" applyAlignment="1">
      <alignment horizontal="right" vertical="top"/>
    </xf>
    <xf numFmtId="1" fontId="0" fillId="2" borderId="2" xfId="0" applyNumberFormat="1" applyFont="1" applyFill="1" applyBorder="1" applyAlignment="1">
      <alignment horizontal="right" vertical="top"/>
    </xf>
    <xf numFmtId="169" fontId="0" fillId="2" borderId="2" xfId="0" applyNumberFormat="1" applyFont="1" applyFill="1" applyBorder="1" applyAlignment="1">
      <alignment horizontal="right" vertical="top"/>
    </xf>
    <xf numFmtId="169" fontId="0" fillId="2" borderId="2" xfId="15" applyNumberFormat="1" applyFont="1" applyFill="1" applyBorder="1" applyAlignment="1">
      <alignment horizontal="right" vertical="top"/>
    </xf>
    <xf numFmtId="169" fontId="0" fillId="2" borderId="2" xfId="0" applyNumberFormat="1" applyFont="1" applyFill="1" applyBorder="1" applyAlignment="1">
      <alignment/>
    </xf>
    <xf numFmtId="169" fontId="0" fillId="2" borderId="2" xfId="15" applyNumberFormat="1" applyFont="1" applyFill="1" applyBorder="1" applyAlignment="1">
      <alignment vertical="top"/>
    </xf>
    <xf numFmtId="169" fontId="1" fillId="0" borderId="31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5" fillId="0" borderId="51" xfId="0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/>
    </xf>
    <xf numFmtId="4" fontId="0" fillId="0" borderId="47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2" borderId="2" xfId="0" applyFont="1" applyFill="1" applyBorder="1" applyAlignment="1">
      <alignment horizontal="center" vertical="top"/>
    </xf>
    <xf numFmtId="4" fontId="0" fillId="2" borderId="2" xfId="0" applyNumberFormat="1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14" fontId="0" fillId="2" borderId="2" xfId="0" applyNumberFormat="1" applyFill="1" applyBorder="1" applyAlignment="1">
      <alignment vertical="top"/>
    </xf>
    <xf numFmtId="4" fontId="0" fillId="2" borderId="2" xfId="0" applyNumberFormat="1" applyFill="1" applyBorder="1" applyAlignment="1">
      <alignment vertical="top"/>
    </xf>
    <xf numFmtId="165" fontId="0" fillId="2" borderId="2" xfId="0" applyNumberFormat="1" applyFont="1" applyFill="1" applyBorder="1" applyAlignment="1">
      <alignment vertical="top"/>
    </xf>
    <xf numFmtId="14" fontId="0" fillId="2" borderId="2" xfId="0" applyNumberFormat="1" applyFont="1" applyFill="1" applyBorder="1" applyAlignment="1">
      <alignment vertical="top"/>
    </xf>
    <xf numFmtId="49" fontId="0" fillId="2" borderId="2" xfId="0" applyNumberFormat="1" applyFont="1" applyFill="1" applyBorder="1" applyAlignment="1">
      <alignment horizontal="center" vertical="top"/>
    </xf>
    <xf numFmtId="4" fontId="0" fillId="2" borderId="2" xfId="0" applyNumberFormat="1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4" fontId="0" fillId="2" borderId="2" xfId="0" applyNumberFormat="1" applyFont="1" applyFill="1" applyBorder="1" applyAlignment="1">
      <alignment vertical="top" wrapText="1"/>
    </xf>
    <xf numFmtId="14" fontId="0" fillId="2" borderId="2" xfId="0" applyNumberFormat="1" applyFont="1" applyFill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>
      <alignment vertical="top" wrapText="1"/>
    </xf>
    <xf numFmtId="0" fontId="0" fillId="2" borderId="19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2" borderId="45" xfId="0" applyNumberFormat="1" applyFont="1" applyFill="1" applyBorder="1" applyAlignment="1">
      <alignment horizontal="right" vertical="top"/>
    </xf>
    <xf numFmtId="49" fontId="0" fillId="2" borderId="45" xfId="0" applyNumberFormat="1" applyFont="1" applyFill="1" applyBorder="1" applyAlignment="1">
      <alignment horizontal="center" vertical="top"/>
    </xf>
    <xf numFmtId="4" fontId="0" fillId="2" borderId="14" xfId="0" applyNumberFormat="1" applyFont="1" applyFill="1" applyBorder="1" applyAlignment="1">
      <alignment horizontal="right" vertical="top" wrapText="1"/>
    </xf>
    <xf numFmtId="0" fontId="0" fillId="2" borderId="14" xfId="0" applyFont="1" applyFill="1" applyBorder="1" applyAlignment="1">
      <alignment vertical="top"/>
    </xf>
    <xf numFmtId="0" fontId="0" fillId="2" borderId="19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49" fontId="0" fillId="2" borderId="45" xfId="0" applyNumberFormat="1" applyFont="1" applyFill="1" applyBorder="1" applyAlignment="1">
      <alignment horizontal="right" vertical="top"/>
    </xf>
    <xf numFmtId="14" fontId="0" fillId="2" borderId="2" xfId="0" applyNumberFormat="1" applyFont="1" applyFill="1" applyBorder="1" applyAlignment="1">
      <alignment horizontal="right" vertical="top" wrapText="1"/>
    </xf>
    <xf numFmtId="0" fontId="0" fillId="2" borderId="19" xfId="0" applyFont="1" applyFill="1" applyBorder="1" applyAlignment="1">
      <alignment vertical="top" wrapText="1"/>
    </xf>
    <xf numFmtId="14" fontId="0" fillId="2" borderId="2" xfId="0" applyNumberFormat="1" applyFont="1" applyFill="1" applyBorder="1" applyAlignment="1">
      <alignment horizontal="center" vertical="top" wrapText="1"/>
    </xf>
    <xf numFmtId="4" fontId="0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vertical="top"/>
    </xf>
    <xf numFmtId="0" fontId="0" fillId="2" borderId="52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0" fontId="0" fillId="2" borderId="52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0" fillId="2" borderId="36" xfId="0" applyFont="1" applyFill="1" applyBorder="1" applyAlignment="1">
      <alignment horizontal="right" vertical="top"/>
    </xf>
    <xf numFmtId="4" fontId="0" fillId="2" borderId="52" xfId="0" applyNumberFormat="1" applyFont="1" applyFill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left" vertical="top" wrapText="1"/>
    </xf>
    <xf numFmtId="0" fontId="0" fillId="2" borderId="30" xfId="0" applyFont="1" applyFill="1" applyBorder="1" applyAlignment="1">
      <alignment vertical="top"/>
    </xf>
    <xf numFmtId="0" fontId="0" fillId="2" borderId="53" xfId="0" applyFont="1" applyFill="1" applyBorder="1" applyAlignment="1">
      <alignment horizontal="center" vertical="top"/>
    </xf>
    <xf numFmtId="0" fontId="0" fillId="2" borderId="30" xfId="0" applyFont="1" applyFill="1" applyBorder="1" applyAlignment="1">
      <alignment horizontal="center" vertical="top"/>
    </xf>
    <xf numFmtId="0" fontId="0" fillId="2" borderId="53" xfId="0" applyFont="1" applyFill="1" applyBorder="1" applyAlignment="1">
      <alignment vertical="top"/>
    </xf>
    <xf numFmtId="0" fontId="0" fillId="2" borderId="47" xfId="0" applyFont="1" applyFill="1" applyBorder="1" applyAlignment="1">
      <alignment horizontal="right" vertical="top"/>
    </xf>
    <xf numFmtId="4" fontId="0" fillId="2" borderId="30" xfId="0" applyNumberFormat="1" applyFont="1" applyFill="1" applyBorder="1" applyAlignment="1">
      <alignment horizontal="right" vertical="top"/>
    </xf>
    <xf numFmtId="4" fontId="0" fillId="2" borderId="30" xfId="0" applyNumberFormat="1" applyFont="1" applyFill="1" applyBorder="1" applyAlignment="1">
      <alignment horizontal="right" vertical="top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30" xfId="0" applyFont="1" applyFill="1" applyBorder="1" applyAlignment="1">
      <alignment horizontal="right" vertical="top" wrapText="1"/>
    </xf>
    <xf numFmtId="4" fontId="0" fillId="2" borderId="30" xfId="0" applyNumberFormat="1" applyFont="1" applyFill="1" applyBorder="1" applyAlignment="1">
      <alignment vertical="top" wrapText="1"/>
    </xf>
    <xf numFmtId="14" fontId="0" fillId="2" borderId="30" xfId="0" applyNumberFormat="1" applyFont="1" applyFill="1" applyBorder="1" applyAlignment="1">
      <alignment horizontal="right" vertical="top"/>
    </xf>
    <xf numFmtId="4" fontId="0" fillId="2" borderId="30" xfId="0" applyNumberFormat="1" applyFont="1" applyFill="1" applyBorder="1" applyAlignment="1">
      <alignment vertical="top"/>
    </xf>
    <xf numFmtId="4" fontId="0" fillId="2" borderId="3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 wrapText="1"/>
    </xf>
    <xf numFmtId="49" fontId="0" fillId="2" borderId="14" xfId="0" applyNumberFormat="1" applyFont="1" applyFill="1" applyBorder="1" applyAlignment="1">
      <alignment horizontal="right" vertical="top"/>
    </xf>
    <xf numFmtId="49" fontId="0" fillId="2" borderId="14" xfId="0" applyNumberFormat="1" applyFont="1" applyFill="1" applyBorder="1" applyAlignment="1">
      <alignment horizontal="center" vertical="top"/>
    </xf>
    <xf numFmtId="14" fontId="0" fillId="2" borderId="2" xfId="0" applyNumberFormat="1" applyFont="1" applyFill="1" applyBorder="1" applyAlignment="1">
      <alignment vertical="top" wrapText="1"/>
    </xf>
    <xf numFmtId="0" fontId="0" fillId="2" borderId="30" xfId="0" applyFont="1" applyFill="1" applyBorder="1" applyAlignment="1">
      <alignment horizontal="left" vertical="top" wrapText="1"/>
    </xf>
    <xf numFmtId="49" fontId="0" fillId="2" borderId="30" xfId="0" applyNumberFormat="1" applyFont="1" applyFill="1" applyBorder="1" applyAlignment="1">
      <alignment horizontal="right" vertical="top"/>
    </xf>
    <xf numFmtId="49" fontId="0" fillId="2" borderId="30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 wrapText="1"/>
    </xf>
    <xf numFmtId="0" fontId="0" fillId="2" borderId="30" xfId="20" applyFont="1" applyFill="1" applyBorder="1" applyAlignment="1">
      <alignment vertical="top" wrapText="1"/>
      <protection/>
    </xf>
    <xf numFmtId="0" fontId="0" fillId="2" borderId="30" xfId="20" applyFont="1" applyFill="1" applyBorder="1" applyAlignment="1">
      <alignment horizontal="center" vertical="top" wrapText="1"/>
      <protection/>
    </xf>
    <xf numFmtId="49" fontId="0" fillId="2" borderId="30" xfId="20" applyNumberFormat="1" applyFont="1" applyFill="1" applyBorder="1" applyAlignment="1">
      <alignment horizontal="right" vertical="top"/>
      <protection/>
    </xf>
    <xf numFmtId="49" fontId="0" fillId="2" borderId="30" xfId="20" applyNumberFormat="1" applyFont="1" applyFill="1" applyBorder="1" applyAlignment="1">
      <alignment horizontal="center" vertical="top"/>
      <protection/>
    </xf>
    <xf numFmtId="0" fontId="0" fillId="2" borderId="30" xfId="0" applyFont="1" applyFill="1" applyBorder="1" applyAlignment="1">
      <alignment horizontal="right" vertical="top"/>
    </xf>
    <xf numFmtId="0" fontId="0" fillId="2" borderId="30" xfId="20" applyNumberFormat="1" applyFont="1" applyFill="1" applyBorder="1" applyAlignment="1">
      <alignment horizontal="right" vertical="top"/>
      <protection/>
    </xf>
    <xf numFmtId="1" fontId="0" fillId="2" borderId="2" xfId="0" applyNumberFormat="1" applyFont="1" applyFill="1" applyBorder="1" applyAlignment="1">
      <alignment horizontal="center" vertical="top"/>
    </xf>
    <xf numFmtId="0" fontId="0" fillId="2" borderId="30" xfId="0" applyFont="1" applyFill="1" applyBorder="1" applyAlignment="1">
      <alignment vertical="top" wrapText="1"/>
    </xf>
    <xf numFmtId="49" fontId="0" fillId="2" borderId="11" xfId="0" applyNumberFormat="1" applyFont="1" applyFill="1" applyBorder="1" applyAlignment="1">
      <alignment horizontal="right" vertical="top"/>
    </xf>
    <xf numFmtId="4" fontId="0" fillId="2" borderId="11" xfId="0" applyNumberFormat="1" applyFont="1" applyFill="1" applyBorder="1" applyAlignment="1">
      <alignment horizontal="right" vertical="top"/>
    </xf>
    <xf numFmtId="14" fontId="0" fillId="2" borderId="14" xfId="0" applyNumberFormat="1" applyFont="1" applyFill="1" applyBorder="1" applyAlignment="1">
      <alignment horizontal="right" vertical="top"/>
    </xf>
    <xf numFmtId="4" fontId="0" fillId="2" borderId="14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>
      <alignment horizontal="right" vertical="top"/>
    </xf>
    <xf numFmtId="4" fontId="0" fillId="2" borderId="14" xfId="0" applyNumberFormat="1" applyFont="1" applyFill="1" applyBorder="1" applyAlignment="1">
      <alignment vertical="top"/>
    </xf>
    <xf numFmtId="0" fontId="0" fillId="2" borderId="13" xfId="0" applyFont="1" applyFill="1" applyBorder="1" applyAlignment="1">
      <alignment horizontal="center" vertical="top" wrapText="1"/>
    </xf>
    <xf numFmtId="14" fontId="0" fillId="2" borderId="14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right" vertical="center"/>
    </xf>
    <xf numFmtId="4" fontId="0" fillId="2" borderId="14" xfId="0" applyNumberFormat="1" applyFont="1" applyFill="1" applyBorder="1" applyAlignment="1">
      <alignment horizontal="right" vertical="center"/>
    </xf>
    <xf numFmtId="4" fontId="0" fillId="2" borderId="2" xfId="15" applyNumberFormat="1" applyFont="1" applyFill="1" applyBorder="1" applyAlignment="1">
      <alignment horizontal="right" vertical="top"/>
    </xf>
    <xf numFmtId="14" fontId="0" fillId="2" borderId="14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/>
    </xf>
    <xf numFmtId="4" fontId="0" fillId="2" borderId="2" xfId="0" applyNumberFormat="1" applyFill="1" applyBorder="1" applyAlignment="1">
      <alignment horizontal="center" vertical="top"/>
    </xf>
    <xf numFmtId="187" fontId="0" fillId="2" borderId="30" xfId="0" applyNumberFormat="1" applyFont="1" applyFill="1" applyBorder="1" applyAlignment="1">
      <alignment horizontal="right" vertical="top" wrapText="1"/>
    </xf>
    <xf numFmtId="187" fontId="0" fillId="2" borderId="2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13" fillId="2" borderId="0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1" fontId="13" fillId="2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3" fontId="0" fillId="2" borderId="2" xfId="0" applyNumberFormat="1" applyFont="1" applyFill="1" applyBorder="1" applyAlignment="1">
      <alignment horizontal="center" vertical="top" wrapText="1"/>
    </xf>
    <xf numFmtId="14" fontId="0" fillId="2" borderId="2" xfId="0" applyNumberFormat="1" applyFont="1" applyFill="1" applyBorder="1" applyAlignment="1">
      <alignment/>
    </xf>
    <xf numFmtId="14" fontId="0" fillId="2" borderId="30" xfId="0" applyNumberFormat="1" applyFont="1" applyFill="1" applyBorder="1" applyAlignment="1">
      <alignment vertical="top"/>
    </xf>
    <xf numFmtId="4" fontId="0" fillId="2" borderId="30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2" xfId="0" applyFont="1" applyFill="1" applyBorder="1" applyAlignment="1">
      <alignment wrapText="1"/>
    </xf>
    <xf numFmtId="192" fontId="0" fillId="2" borderId="2" xfId="0" applyNumberFormat="1" applyFont="1" applyFill="1" applyBorder="1" applyAlignment="1">
      <alignment vertical="top"/>
    </xf>
    <xf numFmtId="4" fontId="0" fillId="2" borderId="2" xfId="15" applyNumberFormat="1" applyFont="1" applyFill="1" applyBorder="1" applyAlignment="1">
      <alignment vertical="top"/>
    </xf>
    <xf numFmtId="4" fontId="0" fillId="2" borderId="2" xfId="15" applyNumberFormat="1" applyFont="1" applyFill="1" applyBorder="1" applyAlignment="1">
      <alignment horizontal="right"/>
    </xf>
    <xf numFmtId="1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/>
    </xf>
    <xf numFmtId="167" fontId="0" fillId="2" borderId="14" xfId="15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4" fontId="12" fillId="4" borderId="30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30" xfId="0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Zdravotnícke zariadenia ku dňu 31.12.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767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č.1'!$A$2:$M$2</c:f>
              <c:strCache/>
            </c:strRef>
          </c:cat>
          <c:val>
            <c:numRef>
              <c:f>'Graf č.1'!$A$3:$M$3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mmm/yy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auto val="0"/>
        <c:lblOffset val="100"/>
        <c:noMultiLvlLbl val="0"/>
      </c:catAx>
      <c:valAx>
        <c:axId val="57473378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Tisíce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668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045"/>
          <c:w val="0.97625"/>
          <c:h val="0.995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C0C0C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č.2'!$B$3:$B$9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'Graf č.2'!$C$3:$C$9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30"/>
        <c:axId val="47498355"/>
        <c:axId val="24832012"/>
      </c:barChart>
      <c:date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0"/>
        <c:noMultiLvlLbl val="0"/>
      </c:dateAx>
      <c:valAx>
        <c:axId val="24832012"/>
        <c:scaling>
          <c:orientation val="minMax"/>
          <c:max val="35000000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49835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0.11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7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č.3'!$B$3:$B$9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'Graf č.3'!$C$3:$C$9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30"/>
        <c:axId val="22161517"/>
        <c:axId val="65235926"/>
      </c:barChart>
      <c:date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auto val="0"/>
        <c:noMultiLvlLbl val="0"/>
      </c:dateAx>
      <c:valAx>
        <c:axId val="65235926"/>
        <c:scaling>
          <c:orientation val="minMax"/>
          <c:max val="35000000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16151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108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"/>
        <c:minorUnit val="1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12</xdr:col>
      <xdr:colOff>800100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714375"/>
        <a:ext cx="106299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47625</xdr:rowOff>
    </xdr:from>
    <xdr:to>
      <xdr:col>9</xdr:col>
      <xdr:colOff>666750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66675" y="1924050"/>
        <a:ext cx="87725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0.50025</cdr:y>
    </cdr:from>
    <cdr:to>
      <cdr:x>0.52475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2076450"/>
          <a:ext cx="95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>
              <a:latin typeface="Arial"/>
              <a:ea typeface="Arial"/>
              <a:cs typeface="Arial"/>
            </a:rPr>
            <a:t>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9525</xdr:rowOff>
    </xdr:from>
    <xdr:to>
      <xdr:col>9</xdr:col>
      <xdr:colOff>666750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7625" y="2047875"/>
        <a:ext cx="8877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SheetLayoutView="75" workbookViewId="0" topLeftCell="A1">
      <pane xSplit="2" ySplit="2" topLeftCell="C21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5.75" customHeight="1"/>
  <cols>
    <col min="1" max="1" width="17.421875" style="2" bestFit="1" customWidth="1"/>
    <col min="2" max="3" width="19.140625" style="1" customWidth="1"/>
    <col min="4" max="4" width="19.140625" style="22" customWidth="1"/>
    <col min="5" max="5" width="14.8515625" style="22" bestFit="1" customWidth="1"/>
    <col min="6" max="7" width="12.28125" style="1" bestFit="1" customWidth="1"/>
    <col min="8" max="16384" width="9.140625" style="1" customWidth="1"/>
  </cols>
  <sheetData>
    <row r="1" spans="1:4" ht="51.75" customHeight="1">
      <c r="A1" s="407" t="s">
        <v>41</v>
      </c>
      <c r="B1" s="73" t="s">
        <v>156</v>
      </c>
      <c r="C1" s="74" t="s">
        <v>155</v>
      </c>
      <c r="D1" s="75" t="s">
        <v>2</v>
      </c>
    </row>
    <row r="2" spans="1:4" ht="30" customHeight="1" thickBot="1">
      <c r="A2" s="408"/>
      <c r="B2" s="76" t="s">
        <v>157</v>
      </c>
      <c r="C2" s="77" t="s">
        <v>157</v>
      </c>
      <c r="D2" s="78" t="s">
        <v>157</v>
      </c>
    </row>
    <row r="3" spans="1:6" ht="13.5" customHeight="1">
      <c r="A3" s="176" t="s">
        <v>42</v>
      </c>
      <c r="B3" s="181">
        <v>5763200.49</v>
      </c>
      <c r="C3" s="18">
        <v>17932916.1</v>
      </c>
      <c r="D3" s="24">
        <v>23696116.590000004</v>
      </c>
      <c r="E3" s="160"/>
      <c r="F3" s="256"/>
    </row>
    <row r="4" spans="1:7" ht="15.75" customHeight="1">
      <c r="A4" s="143" t="s">
        <v>43</v>
      </c>
      <c r="B4" s="146">
        <v>4924748.35</v>
      </c>
      <c r="C4" s="14">
        <v>17732684.9</v>
      </c>
      <c r="D4" s="25">
        <v>22657433.25</v>
      </c>
      <c r="E4" s="257"/>
      <c r="F4" s="257"/>
      <c r="G4" s="257"/>
    </row>
    <row r="5" spans="1:7" ht="15.75" customHeight="1">
      <c r="A5" s="177" t="s">
        <v>44</v>
      </c>
      <c r="B5" s="182">
        <v>5172389.39</v>
      </c>
      <c r="C5" s="23">
        <v>17339082.07</v>
      </c>
      <c r="D5" s="25">
        <v>22511471.46</v>
      </c>
      <c r="E5" s="257"/>
      <c r="F5" s="257"/>
      <c r="G5" s="257"/>
    </row>
    <row r="6" spans="1:7" ht="15.75" customHeight="1">
      <c r="A6" s="143" t="s">
        <v>45</v>
      </c>
      <c r="B6" s="146">
        <v>5483235.54</v>
      </c>
      <c r="C6" s="14">
        <v>16589566.59</v>
      </c>
      <c r="D6" s="25">
        <v>22072802.13</v>
      </c>
      <c r="E6" s="257"/>
      <c r="F6" s="257"/>
      <c r="G6" s="257"/>
    </row>
    <row r="7" spans="1:7" ht="15.75" customHeight="1">
      <c r="A7" s="143" t="s">
        <v>46</v>
      </c>
      <c r="B7" s="146">
        <v>5721721.12</v>
      </c>
      <c r="C7" s="14">
        <v>16339715.91</v>
      </c>
      <c r="D7" s="25">
        <v>22061437.03</v>
      </c>
      <c r="E7" s="257"/>
      <c r="F7" s="257"/>
      <c r="G7" s="257"/>
    </row>
    <row r="8" spans="1:7" ht="15.75" customHeight="1">
      <c r="A8" s="143" t="s">
        <v>47</v>
      </c>
      <c r="B8" s="146">
        <v>6415368.21</v>
      </c>
      <c r="C8" s="14">
        <v>16445997.67</v>
      </c>
      <c r="D8" s="25">
        <v>22861365.88</v>
      </c>
      <c r="E8" s="257"/>
      <c r="F8" s="257"/>
      <c r="G8" s="257"/>
    </row>
    <row r="9" spans="1:7" ht="15.75" customHeight="1">
      <c r="A9" s="143" t="s">
        <v>51</v>
      </c>
      <c r="B9" s="146">
        <v>6927114.59</v>
      </c>
      <c r="C9" s="14">
        <v>16116045.77</v>
      </c>
      <c r="D9" s="25">
        <v>23043160.36</v>
      </c>
      <c r="E9" s="257"/>
      <c r="F9" s="257"/>
      <c r="G9" s="257"/>
    </row>
    <row r="10" spans="1:7" ht="15.75" customHeight="1">
      <c r="A10" s="143" t="s">
        <v>52</v>
      </c>
      <c r="B10" s="146">
        <v>9455507.74</v>
      </c>
      <c r="C10" s="14">
        <v>15881508.62</v>
      </c>
      <c r="D10" s="25">
        <v>25337016.36</v>
      </c>
      <c r="E10" s="257"/>
      <c r="F10" s="257"/>
      <c r="G10" s="257"/>
    </row>
    <row r="11" spans="1:7" ht="15.75" customHeight="1">
      <c r="A11" s="143" t="s">
        <v>59</v>
      </c>
      <c r="B11" s="146">
        <v>10536704.65</v>
      </c>
      <c r="C11" s="14">
        <v>15677125.4</v>
      </c>
      <c r="D11" s="25">
        <v>26213830.05</v>
      </c>
      <c r="E11" s="257"/>
      <c r="F11" s="257"/>
      <c r="G11" s="257"/>
    </row>
    <row r="12" spans="1:7" ht="15.75" customHeight="1">
      <c r="A12" s="143" t="s">
        <v>60</v>
      </c>
      <c r="B12" s="146">
        <v>12882358.02</v>
      </c>
      <c r="C12" s="14">
        <v>15660617.59</v>
      </c>
      <c r="D12" s="25">
        <v>28542975.61</v>
      </c>
      <c r="E12" s="257"/>
      <c r="F12" s="257"/>
      <c r="G12" s="257"/>
    </row>
    <row r="13" spans="1:7" ht="15.75" customHeight="1">
      <c r="A13" s="143" t="s">
        <v>76</v>
      </c>
      <c r="B13" s="146">
        <v>14664235.85</v>
      </c>
      <c r="C13" s="14">
        <v>15852401.62</v>
      </c>
      <c r="D13" s="25">
        <v>30516637.47</v>
      </c>
      <c r="E13" s="257"/>
      <c r="F13" s="257"/>
      <c r="G13" s="257"/>
    </row>
    <row r="14" spans="1:7" ht="15.75" customHeight="1" thickBot="1">
      <c r="A14" s="178" t="s">
        <v>77</v>
      </c>
      <c r="B14" s="187">
        <v>16362489.94</v>
      </c>
      <c r="C14" s="188">
        <v>15175726.35</v>
      </c>
      <c r="D14" s="183">
        <v>31538216.29</v>
      </c>
      <c r="E14" s="257"/>
      <c r="F14" s="257"/>
      <c r="G14" s="257"/>
    </row>
    <row r="15" spans="1:7" ht="15.75" customHeight="1">
      <c r="A15" s="179" t="s">
        <v>78</v>
      </c>
      <c r="B15" s="184">
        <v>16412347.06</v>
      </c>
      <c r="C15" s="185">
        <v>14388166.67</v>
      </c>
      <c r="D15" s="186">
        <v>30800513.73</v>
      </c>
      <c r="E15" s="257"/>
      <c r="F15" s="257"/>
      <c r="G15" s="257"/>
    </row>
    <row r="16" spans="1:7" ht="15.75" customHeight="1">
      <c r="A16" s="143" t="s">
        <v>79</v>
      </c>
      <c r="B16" s="146">
        <v>16219020.07</v>
      </c>
      <c r="C16" s="14">
        <v>14492549.92</v>
      </c>
      <c r="D16" s="25">
        <v>30711569.990000002</v>
      </c>
      <c r="E16" s="257"/>
      <c r="F16" s="257"/>
      <c r="G16" s="257"/>
    </row>
    <row r="17" spans="1:7" ht="15.75" customHeight="1">
      <c r="A17" s="143" t="s">
        <v>80</v>
      </c>
      <c r="B17" s="146">
        <v>17653145.01</v>
      </c>
      <c r="C17" s="14">
        <v>14053947.88</v>
      </c>
      <c r="D17" s="25">
        <v>31707092.89</v>
      </c>
      <c r="E17" s="257"/>
      <c r="F17" s="257"/>
      <c r="G17" s="257"/>
    </row>
    <row r="18" spans="1:7" ht="15.75" customHeight="1">
      <c r="A18" s="143" t="s">
        <v>82</v>
      </c>
      <c r="B18" s="146">
        <v>19644606.64</v>
      </c>
      <c r="C18" s="14">
        <v>13695262.57</v>
      </c>
      <c r="D18" s="25">
        <v>33339869.21</v>
      </c>
      <c r="E18" s="257"/>
      <c r="F18" s="257"/>
      <c r="G18" s="257"/>
    </row>
    <row r="19" spans="1:7" ht="15.75" customHeight="1">
      <c r="A19" s="143" t="s">
        <v>98</v>
      </c>
      <c r="B19" s="146">
        <v>21249856.27</v>
      </c>
      <c r="C19" s="14">
        <v>13580388.25</v>
      </c>
      <c r="D19" s="25">
        <v>34830244.519999996</v>
      </c>
      <c r="E19" s="257"/>
      <c r="F19" s="257"/>
      <c r="G19" s="257"/>
    </row>
    <row r="20" spans="1:7" ht="15.75" customHeight="1">
      <c r="A20" s="143" t="s">
        <v>117</v>
      </c>
      <c r="B20" s="146">
        <v>22595884.51</v>
      </c>
      <c r="C20" s="14">
        <v>13435471.53</v>
      </c>
      <c r="D20" s="25">
        <v>36031356.04</v>
      </c>
      <c r="E20" s="257"/>
      <c r="F20" s="257"/>
      <c r="G20" s="257"/>
    </row>
    <row r="21" spans="1:7" ht="15.75" customHeight="1">
      <c r="A21" s="143" t="s">
        <v>120</v>
      </c>
      <c r="B21" s="146">
        <v>24703685.65</v>
      </c>
      <c r="C21" s="14">
        <v>13253356.75</v>
      </c>
      <c r="D21" s="25">
        <v>37957042.4</v>
      </c>
      <c r="E21" s="257"/>
      <c r="F21" s="257"/>
      <c r="G21" s="257"/>
    </row>
    <row r="22" spans="1:7" s="40" customFormat="1" ht="15.75" customHeight="1">
      <c r="A22" s="144" t="s">
        <v>119</v>
      </c>
      <c r="B22" s="146">
        <v>26396317.7</v>
      </c>
      <c r="C22" s="14">
        <v>13094627.93</v>
      </c>
      <c r="D22" s="25">
        <v>39490945.629999995</v>
      </c>
      <c r="E22" s="257"/>
      <c r="F22" s="257"/>
      <c r="G22" s="257"/>
    </row>
    <row r="23" spans="1:7" ht="15.75" customHeight="1">
      <c r="A23" s="143" t="s">
        <v>121</v>
      </c>
      <c r="B23" s="146">
        <v>26319543.14</v>
      </c>
      <c r="C23" s="62">
        <v>13220627.9</v>
      </c>
      <c r="D23" s="25">
        <v>39540171.04</v>
      </c>
      <c r="E23" s="257"/>
      <c r="F23" s="257"/>
      <c r="G23" s="257"/>
    </row>
    <row r="24" spans="1:7" ht="15.75" customHeight="1">
      <c r="A24" s="141" t="s">
        <v>138</v>
      </c>
      <c r="B24" s="146">
        <v>28129643.67</v>
      </c>
      <c r="C24" s="14">
        <v>13325736.28</v>
      </c>
      <c r="D24" s="25">
        <v>41455379.95</v>
      </c>
      <c r="E24" s="257"/>
      <c r="F24" s="257"/>
      <c r="G24" s="257"/>
    </row>
    <row r="25" spans="1:7" ht="15.75" customHeight="1">
      <c r="A25" s="141" t="s">
        <v>139</v>
      </c>
      <c r="B25" s="146">
        <v>29128270.37</v>
      </c>
      <c r="C25" s="14">
        <v>13085692.16</v>
      </c>
      <c r="D25" s="25">
        <v>42213962.53</v>
      </c>
      <c r="E25" s="257"/>
      <c r="F25" s="257"/>
      <c r="G25" s="257"/>
    </row>
    <row r="26" spans="1:7" ht="15.75" customHeight="1" thickBot="1">
      <c r="A26" s="180" t="s">
        <v>141</v>
      </c>
      <c r="B26" s="175">
        <v>29384395.57</v>
      </c>
      <c r="C26" s="63">
        <v>12643713.52</v>
      </c>
      <c r="D26" s="189">
        <v>42028109.09</v>
      </c>
      <c r="E26" s="257"/>
      <c r="F26" s="257"/>
      <c r="G26" s="257"/>
    </row>
    <row r="27" spans="1:7" ht="15.75" customHeight="1">
      <c r="A27" s="140" t="s">
        <v>144</v>
      </c>
      <c r="B27" s="145">
        <v>22692386.5</v>
      </c>
      <c r="C27" s="67">
        <v>10044622.85</v>
      </c>
      <c r="D27" s="24">
        <v>32737009.35</v>
      </c>
      <c r="E27" s="257"/>
      <c r="F27" s="257"/>
      <c r="G27" s="257"/>
    </row>
    <row r="28" spans="1:7" ht="15.75" customHeight="1">
      <c r="A28" s="141" t="s">
        <v>143</v>
      </c>
      <c r="B28" s="146">
        <v>24632505.7</v>
      </c>
      <c r="C28" s="14">
        <v>10135207.86</v>
      </c>
      <c r="D28" s="25">
        <v>34767713.56</v>
      </c>
      <c r="E28" s="257"/>
      <c r="F28" s="257"/>
      <c r="G28" s="257"/>
    </row>
    <row r="29" spans="1:7" ht="15.75" customHeight="1">
      <c r="A29" s="142" t="s">
        <v>153</v>
      </c>
      <c r="B29" s="147">
        <v>26604170.08</v>
      </c>
      <c r="C29" s="62">
        <v>10454007.14</v>
      </c>
      <c r="D29" s="25">
        <v>37058177.22</v>
      </c>
      <c r="E29" s="257"/>
      <c r="F29" s="257"/>
      <c r="G29" s="257"/>
    </row>
    <row r="30" spans="1:7" ht="15.75" customHeight="1">
      <c r="A30" s="143" t="s">
        <v>164</v>
      </c>
      <c r="B30" s="148">
        <v>26183212.57</v>
      </c>
      <c r="C30" s="23">
        <v>10662916.83</v>
      </c>
      <c r="D30" s="25">
        <v>36846129.4</v>
      </c>
      <c r="E30" s="257"/>
      <c r="F30" s="257"/>
      <c r="G30" s="257"/>
    </row>
    <row r="31" spans="1:7" ht="15.75" customHeight="1">
      <c r="A31" s="142" t="s">
        <v>168</v>
      </c>
      <c r="B31" s="147">
        <v>26574158.26</v>
      </c>
      <c r="C31" s="14">
        <v>10918337.97</v>
      </c>
      <c r="D31" s="25">
        <v>37492496.230000004</v>
      </c>
      <c r="E31" s="257"/>
      <c r="F31" s="257"/>
      <c r="G31" s="257"/>
    </row>
    <row r="32" spans="1:7" ht="15.75" customHeight="1">
      <c r="A32" s="141" t="s">
        <v>173</v>
      </c>
      <c r="B32" s="146">
        <v>25526003.12</v>
      </c>
      <c r="C32" s="62">
        <v>11145585.34</v>
      </c>
      <c r="D32" s="25">
        <v>36671588.46</v>
      </c>
      <c r="E32" s="257"/>
      <c r="F32" s="257"/>
      <c r="G32" s="257"/>
    </row>
    <row r="33" spans="1:7" ht="15.75" customHeight="1">
      <c r="A33" s="143" t="s">
        <v>178</v>
      </c>
      <c r="B33" s="147">
        <v>25162797.74</v>
      </c>
      <c r="C33" s="62">
        <v>11365805.03</v>
      </c>
      <c r="D33" s="25">
        <v>36528602.769999996</v>
      </c>
      <c r="E33" s="257"/>
      <c r="F33" s="257"/>
      <c r="G33" s="257"/>
    </row>
    <row r="34" spans="1:7" ht="15.75" customHeight="1">
      <c r="A34" s="144" t="s">
        <v>194</v>
      </c>
      <c r="B34" s="147">
        <v>25090544.84</v>
      </c>
      <c r="C34" s="62">
        <v>11475580.42</v>
      </c>
      <c r="D34" s="25">
        <v>36566125.26</v>
      </c>
      <c r="E34" s="257"/>
      <c r="F34" s="257"/>
      <c r="G34" s="257"/>
    </row>
    <row r="35" spans="1:7" ht="15.75" customHeight="1">
      <c r="A35" s="143" t="s">
        <v>208</v>
      </c>
      <c r="B35" s="147">
        <v>25246287.09</v>
      </c>
      <c r="C35" s="62">
        <v>11842260.51</v>
      </c>
      <c r="D35" s="25">
        <v>37088547.6</v>
      </c>
      <c r="E35" s="257"/>
      <c r="F35" s="257"/>
      <c r="G35" s="257"/>
    </row>
    <row r="36" spans="1:7" ht="15.75" customHeight="1">
      <c r="A36" s="141" t="s">
        <v>214</v>
      </c>
      <c r="B36" s="147">
        <v>25191248.75</v>
      </c>
      <c r="C36" s="62">
        <v>12356007.19</v>
      </c>
      <c r="D36" s="25">
        <v>37547255.94</v>
      </c>
      <c r="E36" s="257"/>
      <c r="F36" s="257"/>
      <c r="G36" s="257"/>
    </row>
    <row r="37" spans="1:7" ht="15.75" customHeight="1">
      <c r="A37" s="141" t="s">
        <v>223</v>
      </c>
      <c r="B37" s="147">
        <v>25637249.02</v>
      </c>
      <c r="C37" s="62">
        <v>12320106.87</v>
      </c>
      <c r="D37" s="25">
        <v>37957355.89</v>
      </c>
      <c r="E37" s="257"/>
      <c r="F37" s="257"/>
      <c r="G37" s="257"/>
    </row>
    <row r="38" spans="1:7" ht="15.75" customHeight="1" thickBot="1">
      <c r="A38" s="174" t="s">
        <v>224</v>
      </c>
      <c r="B38" s="175">
        <v>25568053.27</v>
      </c>
      <c r="C38" s="63">
        <v>12435809.53</v>
      </c>
      <c r="D38" s="189">
        <v>38003862.8</v>
      </c>
      <c r="E38" s="257"/>
      <c r="F38" s="257"/>
      <c r="G38" s="257"/>
    </row>
    <row r="39" spans="1:7" ht="15.75" customHeight="1">
      <c r="A39" s="179" t="s">
        <v>256</v>
      </c>
      <c r="B39" s="280">
        <v>25792218.95</v>
      </c>
      <c r="C39" s="67">
        <v>13052755.11</v>
      </c>
      <c r="D39" s="24">
        <v>38844974.06</v>
      </c>
      <c r="E39" s="257"/>
      <c r="F39" s="257"/>
      <c r="G39" s="257"/>
    </row>
    <row r="40" spans="1:7" ht="15.75" customHeight="1">
      <c r="A40" s="143" t="s">
        <v>257</v>
      </c>
      <c r="B40" s="147">
        <v>25744095.499999996</v>
      </c>
      <c r="C40" s="62">
        <v>13000770.56</v>
      </c>
      <c r="D40" s="25">
        <v>38744866.059999995</v>
      </c>
      <c r="E40" s="257"/>
      <c r="F40" s="257"/>
      <c r="G40" s="257"/>
    </row>
    <row r="41" spans="1:7" ht="15.75" customHeight="1">
      <c r="A41" s="143" t="s">
        <v>262</v>
      </c>
      <c r="B41" s="147">
        <v>26541263.27</v>
      </c>
      <c r="C41" s="62">
        <v>13628918.1</v>
      </c>
      <c r="D41" s="234">
        <v>40170181.37</v>
      </c>
      <c r="E41" s="257"/>
      <c r="F41" s="257"/>
      <c r="G41" s="257"/>
    </row>
    <row r="42" spans="1:7" ht="15.75" customHeight="1">
      <c r="A42" s="143" t="s">
        <v>265</v>
      </c>
      <c r="B42" s="147">
        <v>26739011.27</v>
      </c>
      <c r="C42" s="62">
        <v>14148004.140000002</v>
      </c>
      <c r="D42" s="234">
        <v>40887015.410000004</v>
      </c>
      <c r="E42" s="257"/>
      <c r="F42" s="257"/>
      <c r="G42" s="257"/>
    </row>
    <row r="43" spans="1:7" ht="15.75" customHeight="1">
      <c r="A43" s="143" t="s">
        <v>270</v>
      </c>
      <c r="B43" s="147">
        <v>28210743.92</v>
      </c>
      <c r="C43" s="62">
        <v>14091180.35</v>
      </c>
      <c r="D43" s="234">
        <v>42301924.269999996</v>
      </c>
      <c r="E43" s="257"/>
      <c r="F43" s="257"/>
      <c r="G43" s="257"/>
    </row>
    <row r="44" spans="1:4" ht="15.75" customHeight="1" thickBot="1">
      <c r="A44" s="279" t="s">
        <v>274</v>
      </c>
      <c r="B44" s="281">
        <v>26875647.54</v>
      </c>
      <c r="C44" s="277">
        <v>14837710.02</v>
      </c>
      <c r="D44" s="278">
        <v>41713357.55999999</v>
      </c>
    </row>
  </sheetData>
  <mergeCells count="1">
    <mergeCell ref="A1:A2"/>
  </mergeCells>
  <printOptions horizontalCentered="1"/>
  <pageMargins left="0.3937007874015748" right="0.3937007874015748" top="1.1811023622047245" bottom="1.1811023622047245" header="0.3937007874015748" footer="0.3937007874015748"/>
  <pageSetup fitToHeight="2" horizontalDpi="600" verticalDpi="600" orientation="portrait" paperSize="9" scale="90" r:id="rId1"/>
  <headerFooter alignWithMargins="0">
    <oddHeader>&amp;CMesačný vývoj pohľadávok voči zdravotníckym zariadeniam za Sociálnu poisťovňu 
celkom (v €) od 31. januára 2006 do 30. júnu 2009
&amp;RTabuľka č.1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24"/>
  <sheetViews>
    <sheetView showGridLines="0" zoomScale="75" zoomScaleNormal="75" zoomScaleSheetLayoutView="75" workbookViewId="0" topLeftCell="A1">
      <pane xSplit="7" ySplit="2" topLeftCell="Q57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2.75"/>
  <cols>
    <col min="1" max="1" width="17.28125" style="0" customWidth="1"/>
    <col min="2" max="2" width="6.421875" style="0" customWidth="1"/>
    <col min="3" max="3" width="7.7109375" style="0" customWidth="1"/>
    <col min="4" max="4" width="25.7109375" style="0" customWidth="1"/>
    <col min="5" max="5" width="10.421875" style="0" bestFit="1" customWidth="1"/>
    <col min="6" max="6" width="11.57421875" style="0" customWidth="1"/>
    <col min="7" max="7" width="17.8515625" style="13" customWidth="1"/>
    <col min="8" max="8" width="15.140625" style="0" customWidth="1"/>
    <col min="9" max="9" width="12.140625" style="13" customWidth="1"/>
    <col min="10" max="10" width="17.8515625" style="13" customWidth="1"/>
    <col min="11" max="11" width="12.8515625" style="13" customWidth="1"/>
    <col min="12" max="12" width="14.421875" style="0" customWidth="1"/>
    <col min="13" max="13" width="15.00390625" style="0" customWidth="1"/>
    <col min="14" max="14" width="14.8515625" style="0" customWidth="1"/>
    <col min="15" max="15" width="15.00390625" style="0" customWidth="1"/>
    <col min="16" max="16" width="20.28125" style="0" customWidth="1"/>
    <col min="17" max="17" width="16.421875" style="19" customWidth="1"/>
    <col min="18" max="18" width="17.421875" style="19" customWidth="1"/>
    <col min="19" max="19" width="17.421875" style="134" customWidth="1"/>
    <col min="20" max="20" width="14.421875" style="44" customWidth="1"/>
    <col min="21" max="21" width="16.421875" style="44" customWidth="1"/>
    <col min="22" max="22" width="13.28125" style="44" customWidth="1"/>
    <col min="23" max="23" width="12.7109375" style="44" customWidth="1"/>
    <col min="24" max="24" width="15.140625" style="44" customWidth="1"/>
    <col min="25" max="25" width="12.8515625" style="44" bestFit="1" customWidth="1"/>
    <col min="26" max="26" width="18.8515625" style="44" bestFit="1" customWidth="1"/>
    <col min="27" max="27" width="19.00390625" style="44" bestFit="1" customWidth="1"/>
    <col min="28" max="28" width="9.140625" style="44" customWidth="1"/>
    <col min="29" max="30" width="18.8515625" style="44" bestFit="1" customWidth="1"/>
    <col min="31" max="16384" width="9.140625" style="44" customWidth="1"/>
  </cols>
  <sheetData>
    <row r="1" spans="1:24" ht="15" customHeight="1">
      <c r="A1" s="429" t="s">
        <v>0</v>
      </c>
      <c r="B1" s="430" t="s">
        <v>122</v>
      </c>
      <c r="C1" s="432" t="s">
        <v>123</v>
      </c>
      <c r="D1" s="432" t="s">
        <v>99</v>
      </c>
      <c r="E1" s="432" t="s">
        <v>1</v>
      </c>
      <c r="F1" s="430" t="s">
        <v>230</v>
      </c>
      <c r="G1" s="433" t="s">
        <v>272</v>
      </c>
      <c r="H1" s="432" t="s">
        <v>124</v>
      </c>
      <c r="I1" s="432" t="s">
        <v>125</v>
      </c>
      <c r="J1" s="432" t="s">
        <v>126</v>
      </c>
      <c r="K1" s="439" t="s">
        <v>127</v>
      </c>
      <c r="L1" s="439"/>
      <c r="M1" s="439"/>
      <c r="N1" s="439"/>
      <c r="O1" s="439"/>
      <c r="P1" s="436" t="s">
        <v>128</v>
      </c>
      <c r="Q1" s="437"/>
      <c r="R1" s="438"/>
      <c r="S1" s="440" t="s">
        <v>220</v>
      </c>
      <c r="T1" s="435" t="s">
        <v>154</v>
      </c>
      <c r="U1" s="435"/>
      <c r="V1" s="435"/>
      <c r="W1" s="435"/>
      <c r="X1" s="435"/>
    </row>
    <row r="2" spans="1:24" ht="123" customHeight="1">
      <c r="A2" s="429"/>
      <c r="B2" s="431"/>
      <c r="C2" s="432"/>
      <c r="D2" s="432"/>
      <c r="E2" s="432"/>
      <c r="F2" s="431"/>
      <c r="G2" s="434"/>
      <c r="H2" s="432"/>
      <c r="I2" s="432"/>
      <c r="J2" s="432"/>
      <c r="K2" s="42" t="s">
        <v>129</v>
      </c>
      <c r="L2" s="42" t="s">
        <v>130</v>
      </c>
      <c r="M2" s="42" t="s">
        <v>131</v>
      </c>
      <c r="N2" s="43" t="s">
        <v>132</v>
      </c>
      <c r="O2" s="43" t="s">
        <v>133</v>
      </c>
      <c r="P2" s="42" t="s">
        <v>134</v>
      </c>
      <c r="Q2" s="43" t="s">
        <v>135</v>
      </c>
      <c r="R2" s="43" t="s">
        <v>136</v>
      </c>
      <c r="S2" s="441"/>
      <c r="T2" s="42" t="s">
        <v>174</v>
      </c>
      <c r="U2" s="43" t="s">
        <v>145</v>
      </c>
      <c r="V2" s="43" t="s">
        <v>146</v>
      </c>
      <c r="W2" s="43" t="s">
        <v>147</v>
      </c>
      <c r="X2" s="43" t="s">
        <v>148</v>
      </c>
    </row>
    <row r="3" spans="1:30" s="69" customFormat="1" ht="38.25">
      <c r="A3" s="259" t="s">
        <v>3</v>
      </c>
      <c r="B3" s="284">
        <v>1</v>
      </c>
      <c r="C3" s="284" t="s">
        <v>55</v>
      </c>
      <c r="D3" s="259" t="s">
        <v>247</v>
      </c>
      <c r="E3" s="263" t="s">
        <v>62</v>
      </c>
      <c r="F3" s="263"/>
      <c r="G3" s="285">
        <v>0</v>
      </c>
      <c r="H3" s="391"/>
      <c r="I3" s="265"/>
      <c r="J3" s="265"/>
      <c r="K3" s="265"/>
      <c r="L3" s="265"/>
      <c r="M3" s="265"/>
      <c r="N3" s="265"/>
      <c r="O3" s="265"/>
      <c r="P3" s="290"/>
      <c r="Q3" s="285"/>
      <c r="R3" s="285"/>
      <c r="S3" s="289"/>
      <c r="T3" s="285"/>
      <c r="U3" s="285">
        <v>4343560.080993162</v>
      </c>
      <c r="V3" s="290">
        <v>39510</v>
      </c>
      <c r="W3" s="284" t="s">
        <v>181</v>
      </c>
      <c r="X3" s="285">
        <v>996548.230764124</v>
      </c>
      <c r="Y3" s="156"/>
      <c r="Z3" s="155"/>
      <c r="AA3" s="155"/>
      <c r="AB3" s="155"/>
      <c r="AC3" s="155"/>
      <c r="AD3" s="155"/>
    </row>
    <row r="4" spans="1:30" s="69" customFormat="1" ht="25.5">
      <c r="A4" s="259" t="s">
        <v>4</v>
      </c>
      <c r="B4" s="284">
        <v>11</v>
      </c>
      <c r="C4" s="284" t="s">
        <v>56</v>
      </c>
      <c r="D4" s="259" t="s">
        <v>268</v>
      </c>
      <c r="E4" s="260">
        <v>36167908</v>
      </c>
      <c r="F4" s="291"/>
      <c r="G4" s="285">
        <v>0</v>
      </c>
      <c r="H4" s="391"/>
      <c r="I4" s="265"/>
      <c r="J4" s="265"/>
      <c r="K4" s="265"/>
      <c r="L4" s="265"/>
      <c r="M4" s="265"/>
      <c r="N4" s="265"/>
      <c r="O4" s="265"/>
      <c r="P4" s="290"/>
      <c r="Q4" s="285"/>
      <c r="R4" s="285"/>
      <c r="S4" s="289"/>
      <c r="T4" s="285">
        <v>48962.21</v>
      </c>
      <c r="U4" s="285">
        <v>49047.25</v>
      </c>
      <c r="V4" s="290">
        <v>39967</v>
      </c>
      <c r="W4" s="284" t="s">
        <v>181</v>
      </c>
      <c r="X4" s="285">
        <v>0</v>
      </c>
      <c r="Y4" s="247"/>
      <c r="Z4" s="155"/>
      <c r="AA4" s="155"/>
      <c r="AB4" s="155"/>
      <c r="AC4" s="155"/>
      <c r="AD4" s="155"/>
    </row>
    <row r="5" spans="1:24" s="69" customFormat="1" ht="25.5">
      <c r="A5" s="259" t="s">
        <v>5</v>
      </c>
      <c r="B5" s="284">
        <v>1</v>
      </c>
      <c r="C5" s="284" t="s">
        <v>55</v>
      </c>
      <c r="D5" s="259" t="s">
        <v>248</v>
      </c>
      <c r="E5" s="263" t="s">
        <v>63</v>
      </c>
      <c r="F5" s="291" t="s">
        <v>232</v>
      </c>
      <c r="G5" s="292">
        <v>4854231.58</v>
      </c>
      <c r="H5" s="293"/>
      <c r="I5" s="294"/>
      <c r="J5" s="293"/>
      <c r="K5" s="293"/>
      <c r="L5" s="293"/>
      <c r="M5" s="295"/>
      <c r="N5" s="296"/>
      <c r="O5" s="297"/>
      <c r="P5" s="298"/>
      <c r="Q5" s="292"/>
      <c r="R5" s="299"/>
      <c r="S5" s="285"/>
      <c r="T5" s="285">
        <v>478756.42</v>
      </c>
      <c r="U5" s="285">
        <v>10363452.03</v>
      </c>
      <c r="V5" s="290">
        <v>39841</v>
      </c>
      <c r="W5" s="284" t="s">
        <v>181</v>
      </c>
      <c r="X5" s="285">
        <v>8457005.88</v>
      </c>
    </row>
    <row r="6" spans="1:24" s="69" customFormat="1" ht="25.5">
      <c r="A6" s="259" t="s">
        <v>5</v>
      </c>
      <c r="B6" s="284">
        <v>1</v>
      </c>
      <c r="C6" s="284" t="s">
        <v>55</v>
      </c>
      <c r="D6" s="259" t="s">
        <v>83</v>
      </c>
      <c r="E6" s="263" t="s">
        <v>227</v>
      </c>
      <c r="F6" s="291" t="s">
        <v>232</v>
      </c>
      <c r="G6" s="292">
        <v>12807868.39</v>
      </c>
      <c r="H6" s="293"/>
      <c r="I6" s="294"/>
      <c r="J6" s="293"/>
      <c r="K6" s="293"/>
      <c r="L6" s="293"/>
      <c r="M6" s="295"/>
      <c r="N6" s="296"/>
      <c r="O6" s="297"/>
      <c r="P6" s="298"/>
      <c r="Q6" s="292"/>
      <c r="R6" s="299"/>
      <c r="S6" s="299"/>
      <c r="T6" s="285"/>
      <c r="U6" s="285"/>
      <c r="V6" s="265"/>
      <c r="W6" s="284"/>
      <c r="X6" s="285"/>
    </row>
    <row r="7" spans="1:24" s="69" customFormat="1" ht="25.5">
      <c r="A7" s="300" t="s">
        <v>5</v>
      </c>
      <c r="B7" s="301">
        <v>11</v>
      </c>
      <c r="C7" s="302" t="s">
        <v>56</v>
      </c>
      <c r="D7" s="259" t="s">
        <v>84</v>
      </c>
      <c r="E7" s="303">
        <v>36077992</v>
      </c>
      <c r="F7" s="304" t="s">
        <v>235</v>
      </c>
      <c r="G7" s="305">
        <v>180.81</v>
      </c>
      <c r="H7" s="293"/>
      <c r="I7" s="294"/>
      <c r="J7" s="293"/>
      <c r="K7" s="293"/>
      <c r="L7" s="293"/>
      <c r="M7" s="295"/>
      <c r="N7" s="296"/>
      <c r="O7" s="297"/>
      <c r="P7" s="298"/>
      <c r="Q7" s="292"/>
      <c r="R7" s="299"/>
      <c r="S7" s="299"/>
      <c r="T7" s="285"/>
      <c r="U7" s="285"/>
      <c r="V7" s="265"/>
      <c r="W7" s="284"/>
      <c r="X7" s="285"/>
    </row>
    <row r="8" spans="1:24" s="69" customFormat="1" ht="38.25">
      <c r="A8" s="306" t="s">
        <v>7</v>
      </c>
      <c r="B8" s="307">
        <v>8</v>
      </c>
      <c r="C8" s="308" t="s">
        <v>56</v>
      </c>
      <c r="D8" s="259" t="s">
        <v>213</v>
      </c>
      <c r="E8" s="309" t="s">
        <v>171</v>
      </c>
      <c r="F8" s="304" t="s">
        <v>232</v>
      </c>
      <c r="G8" s="305">
        <v>167761.2</v>
      </c>
      <c r="H8" s="293"/>
      <c r="I8" s="310"/>
      <c r="J8" s="292"/>
      <c r="K8" s="294"/>
      <c r="L8" s="293"/>
      <c r="M8" s="265"/>
      <c r="N8" s="265"/>
      <c r="O8" s="297"/>
      <c r="P8" s="290"/>
      <c r="Q8" s="285"/>
      <c r="R8" s="285"/>
      <c r="S8" s="285"/>
      <c r="T8" s="285">
        <v>3403.77</v>
      </c>
      <c r="U8" s="285"/>
      <c r="V8" s="265"/>
      <c r="W8" s="284"/>
      <c r="X8" s="285"/>
    </row>
    <row r="9" spans="1:24" s="69" customFormat="1" ht="25.5">
      <c r="A9" s="306" t="s">
        <v>32</v>
      </c>
      <c r="B9" s="301">
        <v>8</v>
      </c>
      <c r="C9" s="302" t="s">
        <v>56</v>
      </c>
      <c r="D9" s="311" t="s">
        <v>85</v>
      </c>
      <c r="E9" s="309" t="s">
        <v>64</v>
      </c>
      <c r="F9" s="304" t="s">
        <v>181</v>
      </c>
      <c r="G9" s="305">
        <v>1706031.82</v>
      </c>
      <c r="H9" s="293" t="s">
        <v>198</v>
      </c>
      <c r="I9" s="312">
        <v>38873</v>
      </c>
      <c r="J9" s="313">
        <v>232166.13</v>
      </c>
      <c r="K9" s="312">
        <v>38793</v>
      </c>
      <c r="L9" s="266" t="s">
        <v>199</v>
      </c>
      <c r="M9" s="265" t="s">
        <v>200</v>
      </c>
      <c r="N9" s="285">
        <v>232166.13</v>
      </c>
      <c r="O9" s="297">
        <v>0</v>
      </c>
      <c r="P9" s="392"/>
      <c r="Q9" s="370"/>
      <c r="R9" s="370"/>
      <c r="S9" s="292"/>
      <c r="T9" s="296"/>
      <c r="U9" s="370"/>
      <c r="V9" s="297"/>
      <c r="W9" s="284" t="s">
        <v>180</v>
      </c>
      <c r="X9" s="370"/>
    </row>
    <row r="10" spans="1:24" s="69" customFormat="1" ht="25.5">
      <c r="A10" s="316"/>
      <c r="B10" s="317"/>
      <c r="C10" s="318"/>
      <c r="D10" s="319"/>
      <c r="E10" s="320"/>
      <c r="F10" s="320"/>
      <c r="G10" s="321"/>
      <c r="H10" s="293" t="s">
        <v>198</v>
      </c>
      <c r="I10" s="312">
        <v>38873</v>
      </c>
      <c r="J10" s="313">
        <v>245589.39</v>
      </c>
      <c r="K10" s="312">
        <v>38793</v>
      </c>
      <c r="L10" s="266" t="s">
        <v>199</v>
      </c>
      <c r="M10" s="265" t="s">
        <v>201</v>
      </c>
      <c r="N10" s="285">
        <v>245589.39</v>
      </c>
      <c r="O10" s="297">
        <v>0</v>
      </c>
      <c r="P10" s="296"/>
      <c r="Q10" s="296"/>
      <c r="R10" s="296"/>
      <c r="S10" s="322"/>
      <c r="T10" s="296"/>
      <c r="U10" s="370"/>
      <c r="V10" s="297"/>
      <c r="W10" s="296"/>
      <c r="X10" s="296"/>
    </row>
    <row r="11" spans="1:24" s="69" customFormat="1" ht="25.5">
      <c r="A11" s="316"/>
      <c r="B11" s="317"/>
      <c r="C11" s="318"/>
      <c r="D11" s="319"/>
      <c r="E11" s="320"/>
      <c r="F11" s="320"/>
      <c r="G11" s="321"/>
      <c r="H11" s="293" t="s">
        <v>198</v>
      </c>
      <c r="I11" s="312">
        <v>38856</v>
      </c>
      <c r="J11" s="313">
        <v>79513.57</v>
      </c>
      <c r="K11" s="312">
        <v>38793</v>
      </c>
      <c r="L11" s="266" t="s">
        <v>199</v>
      </c>
      <c r="M11" s="265" t="s">
        <v>202</v>
      </c>
      <c r="N11" s="285">
        <v>79513.57</v>
      </c>
      <c r="O11" s="297">
        <v>6198.02</v>
      </c>
      <c r="P11" s="296"/>
      <c r="Q11" s="296"/>
      <c r="R11" s="296"/>
      <c r="S11" s="322"/>
      <c r="T11" s="296"/>
      <c r="U11" s="370"/>
      <c r="V11" s="297"/>
      <c r="W11" s="296"/>
      <c r="X11" s="296"/>
    </row>
    <row r="12" spans="1:24" s="69" customFormat="1" ht="25.5">
      <c r="A12" s="316"/>
      <c r="B12" s="317"/>
      <c r="C12" s="318"/>
      <c r="D12" s="319"/>
      <c r="E12" s="320"/>
      <c r="F12" s="320"/>
      <c r="G12" s="321"/>
      <c r="H12" s="293" t="s">
        <v>198</v>
      </c>
      <c r="I12" s="312">
        <v>38842</v>
      </c>
      <c r="J12" s="313">
        <v>81084.11</v>
      </c>
      <c r="K12" s="312">
        <v>38793</v>
      </c>
      <c r="L12" s="266" t="s">
        <v>199</v>
      </c>
      <c r="M12" s="265" t="s">
        <v>203</v>
      </c>
      <c r="N12" s="285">
        <v>81084.11</v>
      </c>
      <c r="O12" s="297">
        <v>81084.11</v>
      </c>
      <c r="P12" s="296"/>
      <c r="Q12" s="296"/>
      <c r="R12" s="296"/>
      <c r="S12" s="322"/>
      <c r="T12" s="296"/>
      <c r="U12" s="370"/>
      <c r="V12" s="297"/>
      <c r="W12" s="296"/>
      <c r="X12" s="296"/>
    </row>
    <row r="13" spans="1:24" s="69" customFormat="1" ht="25.5">
      <c r="A13" s="316"/>
      <c r="B13" s="317"/>
      <c r="C13" s="318"/>
      <c r="D13" s="319"/>
      <c r="E13" s="320"/>
      <c r="F13" s="320"/>
      <c r="G13" s="321"/>
      <c r="H13" s="293" t="s">
        <v>198</v>
      </c>
      <c r="I13" s="312">
        <v>38882</v>
      </c>
      <c r="J13" s="313">
        <v>4427.96</v>
      </c>
      <c r="K13" s="312">
        <v>38793</v>
      </c>
      <c r="L13" s="266" t="s">
        <v>199</v>
      </c>
      <c r="M13" s="265" t="s">
        <v>204</v>
      </c>
      <c r="N13" s="285">
        <v>4427.96</v>
      </c>
      <c r="O13" s="297">
        <v>4427.96</v>
      </c>
      <c r="P13" s="296"/>
      <c r="Q13" s="296"/>
      <c r="R13" s="296"/>
      <c r="S13" s="322"/>
      <c r="T13" s="296"/>
      <c r="U13" s="370"/>
      <c r="V13" s="297"/>
      <c r="W13" s="296"/>
      <c r="X13" s="296"/>
    </row>
    <row r="14" spans="1:24" s="69" customFormat="1" ht="25.5">
      <c r="A14" s="323"/>
      <c r="B14" s="324"/>
      <c r="C14" s="325"/>
      <c r="D14" s="326"/>
      <c r="E14" s="327"/>
      <c r="F14" s="327"/>
      <c r="G14" s="328"/>
      <c r="H14" s="293" t="s">
        <v>205</v>
      </c>
      <c r="I14" s="293" t="s">
        <v>205</v>
      </c>
      <c r="J14" s="313" t="s">
        <v>205</v>
      </c>
      <c r="K14" s="312">
        <v>38763</v>
      </c>
      <c r="L14" s="266" t="s">
        <v>206</v>
      </c>
      <c r="M14" s="265" t="s">
        <v>207</v>
      </c>
      <c r="N14" s="285">
        <v>233440.18</v>
      </c>
      <c r="O14" s="297">
        <v>233440.18</v>
      </c>
      <c r="P14" s="296"/>
      <c r="Q14" s="296"/>
      <c r="R14" s="296"/>
      <c r="S14" s="322"/>
      <c r="T14" s="296"/>
      <c r="U14" s="370"/>
      <c r="V14" s="297"/>
      <c r="W14" s="296"/>
      <c r="X14" s="296"/>
    </row>
    <row r="15" spans="1:24" s="69" customFormat="1" ht="25.5">
      <c r="A15" s="300" t="s">
        <v>8</v>
      </c>
      <c r="B15" s="308">
        <v>8</v>
      </c>
      <c r="C15" s="308" t="s">
        <v>56</v>
      </c>
      <c r="D15" s="300" t="s">
        <v>249</v>
      </c>
      <c r="E15" s="309" t="s">
        <v>65</v>
      </c>
      <c r="F15" s="291" t="s">
        <v>181</v>
      </c>
      <c r="G15" s="329">
        <v>1182413.82</v>
      </c>
      <c r="H15" s="293"/>
      <c r="I15" s="294"/>
      <c r="J15" s="292"/>
      <c r="K15" s="294"/>
      <c r="L15" s="293"/>
      <c r="M15" s="284"/>
      <c r="N15" s="265"/>
      <c r="O15" s="297"/>
      <c r="P15" s="298"/>
      <c r="Q15" s="297"/>
      <c r="R15" s="285"/>
      <c r="S15" s="285"/>
      <c r="T15" s="285"/>
      <c r="U15" s="285"/>
      <c r="V15" s="265"/>
      <c r="W15" s="284"/>
      <c r="X15" s="285"/>
    </row>
    <row r="16" spans="1:27" s="69" customFormat="1" ht="25.5">
      <c r="A16" s="300" t="s">
        <v>9</v>
      </c>
      <c r="B16" s="308">
        <v>8</v>
      </c>
      <c r="C16" s="308" t="s">
        <v>56</v>
      </c>
      <c r="D16" s="300" t="s">
        <v>218</v>
      </c>
      <c r="E16" s="309" t="s">
        <v>211</v>
      </c>
      <c r="F16" s="263"/>
      <c r="G16" s="329">
        <v>0</v>
      </c>
      <c r="H16" s="330"/>
      <c r="I16" s="331"/>
      <c r="J16" s="329"/>
      <c r="K16" s="331"/>
      <c r="L16" s="330"/>
      <c r="M16" s="325"/>
      <c r="N16" s="323"/>
      <c r="O16" s="332"/>
      <c r="P16" s="333"/>
      <c r="Q16" s="332"/>
      <c r="R16" s="334"/>
      <c r="S16" s="334"/>
      <c r="T16" s="285">
        <v>92575.18</v>
      </c>
      <c r="U16" s="285">
        <v>232659.82</v>
      </c>
      <c r="V16" s="290">
        <v>39748</v>
      </c>
      <c r="W16" s="284" t="s">
        <v>181</v>
      </c>
      <c r="X16" s="285">
        <v>219079.86</v>
      </c>
      <c r="Y16" s="157"/>
      <c r="Z16" s="157"/>
      <c r="AA16" s="157"/>
    </row>
    <row r="17" spans="1:26" s="69" customFormat="1" ht="25.5">
      <c r="A17" s="265" t="s">
        <v>35</v>
      </c>
      <c r="B17" s="293">
        <v>10</v>
      </c>
      <c r="C17" s="293" t="s">
        <v>56</v>
      </c>
      <c r="D17" s="266" t="s">
        <v>241</v>
      </c>
      <c r="E17" s="263" t="s">
        <v>116</v>
      </c>
      <c r="F17" s="291" t="s">
        <v>235</v>
      </c>
      <c r="G17" s="334">
        <v>0</v>
      </c>
      <c r="H17" s="334"/>
      <c r="I17" s="328"/>
      <c r="J17" s="328"/>
      <c r="K17" s="329"/>
      <c r="L17" s="332"/>
      <c r="M17" s="335"/>
      <c r="N17" s="332"/>
      <c r="O17" s="332"/>
      <c r="P17" s="332"/>
      <c r="Q17" s="332"/>
      <c r="R17" s="332"/>
      <c r="S17" s="334"/>
      <c r="T17" s="334">
        <v>3460.54</v>
      </c>
      <c r="U17" s="334">
        <v>2976.56</v>
      </c>
      <c r="V17" s="393">
        <v>39903</v>
      </c>
      <c r="W17" s="394" t="s">
        <v>181</v>
      </c>
      <c r="X17" s="334">
        <v>9535.55</v>
      </c>
      <c r="Y17" s="159"/>
      <c r="Z17" s="157"/>
    </row>
    <row r="18" spans="1:24" s="69" customFormat="1" ht="25.5">
      <c r="A18" s="265" t="s">
        <v>10</v>
      </c>
      <c r="B18" s="284">
        <v>1</v>
      </c>
      <c r="C18" s="284" t="s">
        <v>55</v>
      </c>
      <c r="D18" s="266" t="s">
        <v>169</v>
      </c>
      <c r="E18" s="263" t="s">
        <v>66</v>
      </c>
      <c r="F18" s="291" t="s">
        <v>181</v>
      </c>
      <c r="G18" s="285">
        <v>1401296.4</v>
      </c>
      <c r="H18" s="265"/>
      <c r="I18" s="265"/>
      <c r="J18" s="265"/>
      <c r="K18" s="265"/>
      <c r="L18" s="265"/>
      <c r="M18" s="265"/>
      <c r="N18" s="265"/>
      <c r="O18" s="265"/>
      <c r="P18" s="290">
        <v>39888</v>
      </c>
      <c r="Q18" s="285">
        <v>1864696.4</v>
      </c>
      <c r="R18" s="285">
        <v>463400</v>
      </c>
      <c r="S18" s="299"/>
      <c r="T18" s="299">
        <v>216921.69</v>
      </c>
      <c r="U18" s="299">
        <v>216921.69</v>
      </c>
      <c r="V18" s="298">
        <v>39538</v>
      </c>
      <c r="W18" s="284" t="s">
        <v>181</v>
      </c>
      <c r="X18" s="299">
        <v>413986.02</v>
      </c>
    </row>
    <row r="19" spans="1:24" s="69" customFormat="1" ht="25.5">
      <c r="A19" s="265" t="s">
        <v>11</v>
      </c>
      <c r="B19" s="293">
        <v>10</v>
      </c>
      <c r="C19" s="293" t="s">
        <v>56</v>
      </c>
      <c r="D19" s="266" t="s">
        <v>140</v>
      </c>
      <c r="E19" s="263" t="s">
        <v>219</v>
      </c>
      <c r="F19" s="263"/>
      <c r="G19" s="292">
        <v>0</v>
      </c>
      <c r="H19" s="293"/>
      <c r="I19" s="293"/>
      <c r="J19" s="293"/>
      <c r="K19" s="312"/>
      <c r="L19" s="293"/>
      <c r="M19" s="336"/>
      <c r="N19" s="297"/>
      <c r="O19" s="297"/>
      <c r="P19" s="296"/>
      <c r="Q19" s="296"/>
      <c r="R19" s="296"/>
      <c r="S19" s="285"/>
      <c r="T19" s="285">
        <v>50362.62696673969</v>
      </c>
      <c r="U19" s="285">
        <v>109201.00577574188</v>
      </c>
      <c r="V19" s="290">
        <v>39643</v>
      </c>
      <c r="W19" s="284" t="s">
        <v>181</v>
      </c>
      <c r="X19" s="328">
        <v>29.07787293367855</v>
      </c>
    </row>
    <row r="20" spans="1:24" s="69" customFormat="1" ht="57" customHeight="1">
      <c r="A20" s="306" t="s">
        <v>11</v>
      </c>
      <c r="B20" s="308">
        <v>12</v>
      </c>
      <c r="C20" s="308" t="s">
        <v>56</v>
      </c>
      <c r="D20" s="337" t="s">
        <v>244</v>
      </c>
      <c r="E20" s="338" t="s">
        <v>228</v>
      </c>
      <c r="F20" s="339" t="s">
        <v>232</v>
      </c>
      <c r="G20" s="285">
        <v>572677.75</v>
      </c>
      <c r="H20" s="293" t="s">
        <v>191</v>
      </c>
      <c r="I20" s="312">
        <v>38905</v>
      </c>
      <c r="J20" s="292">
        <v>388722.47</v>
      </c>
      <c r="K20" s="312"/>
      <c r="L20" s="293"/>
      <c r="M20" s="296"/>
      <c r="N20" s="297"/>
      <c r="O20" s="297"/>
      <c r="P20" s="340"/>
      <c r="Q20" s="297"/>
      <c r="R20" s="297"/>
      <c r="S20" s="285"/>
      <c r="T20" s="265"/>
      <c r="U20" s="265"/>
      <c r="V20" s="265"/>
      <c r="W20" s="284" t="s">
        <v>180</v>
      </c>
      <c r="X20" s="328">
        <v>0</v>
      </c>
    </row>
    <row r="21" spans="1:24" s="69" customFormat="1" ht="25.5">
      <c r="A21" s="266" t="s">
        <v>11</v>
      </c>
      <c r="B21" s="293">
        <v>10</v>
      </c>
      <c r="C21" s="293" t="s">
        <v>56</v>
      </c>
      <c r="D21" s="266" t="s">
        <v>149</v>
      </c>
      <c r="E21" s="263" t="s">
        <v>150</v>
      </c>
      <c r="F21" s="263"/>
      <c r="G21" s="292">
        <v>0</v>
      </c>
      <c r="H21" s="293"/>
      <c r="I21" s="293"/>
      <c r="J21" s="293"/>
      <c r="K21" s="312"/>
      <c r="L21" s="293"/>
      <c r="M21" s="296"/>
      <c r="N21" s="297"/>
      <c r="O21" s="297"/>
      <c r="P21" s="296"/>
      <c r="Q21" s="296"/>
      <c r="R21" s="296"/>
      <c r="S21" s="395"/>
      <c r="T21" s="299">
        <v>72.51211578038902</v>
      </c>
      <c r="U21" s="299">
        <v>0</v>
      </c>
      <c r="V21" s="290">
        <v>39722</v>
      </c>
      <c r="W21" s="284" t="s">
        <v>180</v>
      </c>
      <c r="X21" s="328">
        <v>136.02867954590718</v>
      </c>
    </row>
    <row r="22" spans="1:24" s="69" customFormat="1" ht="25.5">
      <c r="A22" s="266" t="s">
        <v>11</v>
      </c>
      <c r="B22" s="293">
        <v>4</v>
      </c>
      <c r="C22" s="293" t="s">
        <v>55</v>
      </c>
      <c r="D22" s="266" t="s">
        <v>250</v>
      </c>
      <c r="E22" s="263" t="s">
        <v>151</v>
      </c>
      <c r="F22" s="263"/>
      <c r="G22" s="292">
        <v>0</v>
      </c>
      <c r="H22" s="293"/>
      <c r="I22" s="293"/>
      <c r="J22" s="293"/>
      <c r="K22" s="312"/>
      <c r="L22" s="293"/>
      <c r="M22" s="336"/>
      <c r="N22" s="297"/>
      <c r="O22" s="297"/>
      <c r="P22" s="340"/>
      <c r="Q22" s="297"/>
      <c r="R22" s="297"/>
      <c r="S22" s="285"/>
      <c r="T22" s="299">
        <v>49088.24603332669</v>
      </c>
      <c r="U22" s="299">
        <v>49088.24603332669</v>
      </c>
      <c r="V22" s="290">
        <v>39722</v>
      </c>
      <c r="W22" s="284" t="s">
        <v>181</v>
      </c>
      <c r="X22" s="328">
        <v>222.39925645621722</v>
      </c>
    </row>
    <row r="23" spans="1:24" s="69" customFormat="1" ht="25.5">
      <c r="A23" s="267" t="s">
        <v>11</v>
      </c>
      <c r="B23" s="293">
        <v>12</v>
      </c>
      <c r="C23" s="293" t="s">
        <v>56</v>
      </c>
      <c r="D23" s="341" t="s">
        <v>237</v>
      </c>
      <c r="E23" s="342" t="s">
        <v>212</v>
      </c>
      <c r="F23" s="343" t="s">
        <v>181</v>
      </c>
      <c r="G23" s="285">
        <v>316217</v>
      </c>
      <c r="H23" s="293"/>
      <c r="I23" s="293"/>
      <c r="J23" s="293"/>
      <c r="K23" s="312"/>
      <c r="L23" s="293"/>
      <c r="M23" s="296"/>
      <c r="N23" s="332"/>
      <c r="O23" s="332"/>
      <c r="P23" s="296"/>
      <c r="Q23" s="296"/>
      <c r="R23" s="296"/>
      <c r="S23" s="285"/>
      <c r="T23" s="285">
        <v>6517.244240855075</v>
      </c>
      <c r="U23" s="285">
        <v>6517.244240855075</v>
      </c>
      <c r="V23" s="290">
        <v>39787</v>
      </c>
      <c r="W23" s="284" t="s">
        <v>181</v>
      </c>
      <c r="X23" s="328">
        <v>0</v>
      </c>
    </row>
    <row r="24" spans="1:24" s="69" customFormat="1" ht="38.25">
      <c r="A24" s="259" t="s">
        <v>34</v>
      </c>
      <c r="B24" s="284">
        <v>8</v>
      </c>
      <c r="C24" s="293" t="s">
        <v>56</v>
      </c>
      <c r="D24" s="259" t="s">
        <v>217</v>
      </c>
      <c r="E24" s="263" t="s">
        <v>216</v>
      </c>
      <c r="F24" s="291" t="s">
        <v>180</v>
      </c>
      <c r="G24" s="285">
        <v>699674.22</v>
      </c>
      <c r="H24" s="293"/>
      <c r="I24" s="290"/>
      <c r="J24" s="285"/>
      <c r="K24" s="259"/>
      <c r="L24" s="265"/>
      <c r="M24" s="265"/>
      <c r="N24" s="285"/>
      <c r="O24" s="285"/>
      <c r="P24" s="290"/>
      <c r="Q24" s="285"/>
      <c r="R24" s="285"/>
      <c r="S24" s="285"/>
      <c r="T24" s="285">
        <v>0</v>
      </c>
      <c r="U24" s="285">
        <v>151060.71</v>
      </c>
      <c r="V24" s="290">
        <v>39673</v>
      </c>
      <c r="W24" s="284" t="s">
        <v>181</v>
      </c>
      <c r="X24" s="285">
        <v>0</v>
      </c>
    </row>
    <row r="25" spans="1:24" s="69" customFormat="1" ht="25.5">
      <c r="A25" s="345" t="s">
        <v>12</v>
      </c>
      <c r="B25" s="325">
        <v>8</v>
      </c>
      <c r="C25" s="346" t="s">
        <v>56</v>
      </c>
      <c r="D25" s="345" t="s">
        <v>50</v>
      </c>
      <c r="E25" s="347">
        <v>17335523</v>
      </c>
      <c r="F25" s="348" t="s">
        <v>235</v>
      </c>
      <c r="G25" s="292">
        <v>206701.62</v>
      </c>
      <c r="H25" s="330"/>
      <c r="I25" s="331"/>
      <c r="J25" s="329"/>
      <c r="K25" s="329"/>
      <c r="L25" s="329"/>
      <c r="M25" s="335"/>
      <c r="N25" s="328"/>
      <c r="O25" s="296"/>
      <c r="P25" s="349"/>
      <c r="Q25" s="328"/>
      <c r="R25" s="328"/>
      <c r="S25" s="328"/>
      <c r="T25" s="285"/>
      <c r="U25" s="285"/>
      <c r="V25" s="265"/>
      <c r="W25" s="284"/>
      <c r="X25" s="285"/>
    </row>
    <row r="26" spans="1:24" s="69" customFormat="1" ht="12.75">
      <c r="A26" s="345" t="s">
        <v>15</v>
      </c>
      <c r="B26" s="325">
        <v>1</v>
      </c>
      <c r="C26" s="346" t="s">
        <v>55</v>
      </c>
      <c r="D26" s="345" t="s">
        <v>254</v>
      </c>
      <c r="E26" s="350">
        <v>17336007</v>
      </c>
      <c r="F26" s="348"/>
      <c r="G26" s="292">
        <v>0</v>
      </c>
      <c r="H26" s="330"/>
      <c r="I26" s="331"/>
      <c r="J26" s="329"/>
      <c r="K26" s="329"/>
      <c r="L26" s="329"/>
      <c r="M26" s="335"/>
      <c r="N26" s="328"/>
      <c r="O26" s="396"/>
      <c r="P26" s="349"/>
      <c r="Q26" s="328"/>
      <c r="R26" s="328"/>
      <c r="S26" s="328"/>
      <c r="T26" s="328">
        <v>31.66</v>
      </c>
      <c r="U26" s="328">
        <v>31.66</v>
      </c>
      <c r="V26" s="298">
        <v>39846</v>
      </c>
      <c r="W26" s="284" t="s">
        <v>181</v>
      </c>
      <c r="X26" s="285"/>
    </row>
    <row r="27" spans="1:24" s="131" customFormat="1" ht="38.25">
      <c r="A27" s="259" t="s">
        <v>15</v>
      </c>
      <c r="B27" s="284">
        <v>10</v>
      </c>
      <c r="C27" s="284" t="s">
        <v>56</v>
      </c>
      <c r="D27" s="259" t="s">
        <v>251</v>
      </c>
      <c r="E27" s="270">
        <v>17336015</v>
      </c>
      <c r="F27" s="284" t="s">
        <v>232</v>
      </c>
      <c r="G27" s="292">
        <v>409398.48</v>
      </c>
      <c r="H27" s="397"/>
      <c r="I27" s="331"/>
      <c r="J27" s="329"/>
      <c r="K27" s="329"/>
      <c r="L27" s="329"/>
      <c r="M27" s="335"/>
      <c r="N27" s="329"/>
      <c r="O27" s="329"/>
      <c r="P27" s="331"/>
      <c r="Q27" s="329"/>
      <c r="R27" s="329"/>
      <c r="S27" s="329"/>
      <c r="T27" s="329">
        <v>22.55</v>
      </c>
      <c r="U27" s="329">
        <v>22.55</v>
      </c>
      <c r="V27" s="290">
        <v>39780</v>
      </c>
      <c r="W27" s="284" t="s">
        <v>181</v>
      </c>
      <c r="X27" s="297"/>
    </row>
    <row r="28" spans="1:26" s="131" customFormat="1" ht="12.75">
      <c r="A28" s="259" t="s">
        <v>31</v>
      </c>
      <c r="B28" s="284">
        <v>10</v>
      </c>
      <c r="C28" s="284" t="s">
        <v>56</v>
      </c>
      <c r="D28" s="259" t="s">
        <v>243</v>
      </c>
      <c r="E28" s="270">
        <v>35606347</v>
      </c>
      <c r="F28" s="270"/>
      <c r="G28" s="292">
        <v>0</v>
      </c>
      <c r="H28" s="330"/>
      <c r="I28" s="331"/>
      <c r="J28" s="329"/>
      <c r="K28" s="329"/>
      <c r="L28" s="329"/>
      <c r="M28" s="335"/>
      <c r="N28" s="329"/>
      <c r="O28" s="329"/>
      <c r="P28" s="331"/>
      <c r="Q28" s="329"/>
      <c r="R28" s="329"/>
      <c r="S28" s="329"/>
      <c r="T28" s="398">
        <v>81.87280090287459</v>
      </c>
      <c r="U28" s="398">
        <v>81.87280090287459</v>
      </c>
      <c r="V28" s="290">
        <v>39777</v>
      </c>
      <c r="W28" s="284" t="s">
        <v>181</v>
      </c>
      <c r="X28" s="398">
        <v>0</v>
      </c>
      <c r="Z28" s="158"/>
    </row>
    <row r="29" spans="1:26" s="131" customFormat="1" ht="12.75">
      <c r="A29" s="259" t="s">
        <v>31</v>
      </c>
      <c r="B29" s="284">
        <v>9</v>
      </c>
      <c r="C29" s="284" t="s">
        <v>56</v>
      </c>
      <c r="D29" s="259" t="s">
        <v>242</v>
      </c>
      <c r="E29" s="270">
        <v>17336139</v>
      </c>
      <c r="F29" s="270"/>
      <c r="G29" s="292">
        <v>0</v>
      </c>
      <c r="H29" s="330"/>
      <c r="I29" s="331"/>
      <c r="J29" s="329"/>
      <c r="K29" s="329"/>
      <c r="L29" s="329"/>
      <c r="M29" s="335"/>
      <c r="N29" s="329"/>
      <c r="O29" s="329"/>
      <c r="P29" s="331"/>
      <c r="Q29" s="329"/>
      <c r="R29" s="329"/>
      <c r="S29" s="329"/>
      <c r="T29" s="398">
        <v>223.74361017061673</v>
      </c>
      <c r="U29" s="398">
        <v>223.74361017061673</v>
      </c>
      <c r="V29" s="290">
        <v>39777</v>
      </c>
      <c r="W29" s="284" t="s">
        <v>181</v>
      </c>
      <c r="X29" s="398">
        <v>0</v>
      </c>
      <c r="Z29" s="158"/>
    </row>
    <row r="30" spans="1:24" s="131" customFormat="1" ht="25.5">
      <c r="A30" s="259" t="s">
        <v>16</v>
      </c>
      <c r="B30" s="284">
        <v>11</v>
      </c>
      <c r="C30" s="284" t="s">
        <v>56</v>
      </c>
      <c r="D30" s="259" t="s">
        <v>255</v>
      </c>
      <c r="E30" s="271">
        <v>36167991</v>
      </c>
      <c r="F30" s="351"/>
      <c r="G30" s="299">
        <v>0</v>
      </c>
      <c r="H30" s="330"/>
      <c r="I30" s="331"/>
      <c r="J30" s="329"/>
      <c r="K30" s="329"/>
      <c r="L30" s="329"/>
      <c r="M30" s="335"/>
      <c r="N30" s="329"/>
      <c r="O30" s="329"/>
      <c r="P30" s="331"/>
      <c r="Q30" s="329"/>
      <c r="R30" s="329"/>
      <c r="S30" s="329"/>
      <c r="T30" s="398"/>
      <c r="U30" s="398"/>
      <c r="V30" s="290"/>
      <c r="W30" s="284"/>
      <c r="X30" s="398"/>
    </row>
    <row r="31" spans="1:24" s="69" customFormat="1" ht="25.5">
      <c r="A31" s="265" t="s">
        <v>33</v>
      </c>
      <c r="B31" s="284">
        <v>8</v>
      </c>
      <c r="C31" s="284" t="s">
        <v>56</v>
      </c>
      <c r="D31" s="259" t="s">
        <v>48</v>
      </c>
      <c r="E31" s="263" t="s">
        <v>67</v>
      </c>
      <c r="F31" s="291" t="s">
        <v>232</v>
      </c>
      <c r="G31" s="292">
        <v>3839242.13</v>
      </c>
      <c r="H31" s="293"/>
      <c r="I31" s="294"/>
      <c r="J31" s="292"/>
      <c r="K31" s="294"/>
      <c r="L31" s="293"/>
      <c r="M31" s="284"/>
      <c r="N31" s="265"/>
      <c r="O31" s="297"/>
      <c r="P31" s="310"/>
      <c r="Q31" s="292"/>
      <c r="R31" s="292"/>
      <c r="S31" s="292"/>
      <c r="T31" s="285"/>
      <c r="U31" s="285"/>
      <c r="V31" s="265"/>
      <c r="W31" s="284"/>
      <c r="X31" s="285"/>
    </row>
    <row r="32" spans="1:24" s="69" customFormat="1" ht="25.5">
      <c r="A32" s="265" t="s">
        <v>33</v>
      </c>
      <c r="B32" s="284">
        <v>11</v>
      </c>
      <c r="C32" s="284" t="s">
        <v>56</v>
      </c>
      <c r="D32" s="259" t="s">
        <v>87</v>
      </c>
      <c r="E32" s="263" t="s">
        <v>81</v>
      </c>
      <c r="F32" s="291" t="s">
        <v>232</v>
      </c>
      <c r="G32" s="292">
        <v>611755.15</v>
      </c>
      <c r="H32" s="293"/>
      <c r="I32" s="294"/>
      <c r="J32" s="292"/>
      <c r="K32" s="294"/>
      <c r="L32" s="293"/>
      <c r="M32" s="284"/>
      <c r="N32" s="265"/>
      <c r="O32" s="297"/>
      <c r="P32" s="290"/>
      <c r="Q32" s="285"/>
      <c r="R32" s="285"/>
      <c r="S32" s="292"/>
      <c r="T32" s="285"/>
      <c r="U32" s="285"/>
      <c r="V32" s="265"/>
      <c r="W32" s="284"/>
      <c r="X32" s="285"/>
    </row>
    <row r="33" spans="1:24" s="69" customFormat="1" ht="38.25">
      <c r="A33" s="352" t="s">
        <v>17</v>
      </c>
      <c r="B33" s="325">
        <v>1</v>
      </c>
      <c r="C33" s="325" t="s">
        <v>55</v>
      </c>
      <c r="D33" s="352" t="s">
        <v>246</v>
      </c>
      <c r="E33" s="342" t="s">
        <v>68</v>
      </c>
      <c r="F33" s="343" t="s">
        <v>181</v>
      </c>
      <c r="G33" s="334">
        <v>3154011</v>
      </c>
      <c r="H33" s="293"/>
      <c r="I33" s="294"/>
      <c r="J33" s="292"/>
      <c r="K33" s="294"/>
      <c r="L33" s="293"/>
      <c r="M33" s="284"/>
      <c r="N33" s="299"/>
      <c r="O33" s="292"/>
      <c r="P33" s="349"/>
      <c r="Q33" s="328"/>
      <c r="R33" s="328"/>
      <c r="S33" s="299"/>
      <c r="T33" s="285"/>
      <c r="U33" s="285"/>
      <c r="V33" s="265"/>
      <c r="W33" s="284" t="s">
        <v>180</v>
      </c>
      <c r="X33" s="285"/>
    </row>
    <row r="34" spans="1:24" s="69" customFormat="1" ht="38.25">
      <c r="A34" s="259" t="s">
        <v>18</v>
      </c>
      <c r="B34" s="293">
        <v>8</v>
      </c>
      <c r="C34" s="293" t="s">
        <v>56</v>
      </c>
      <c r="D34" s="266" t="s">
        <v>238</v>
      </c>
      <c r="E34" s="263" t="s">
        <v>69</v>
      </c>
      <c r="F34" s="291" t="s">
        <v>232</v>
      </c>
      <c r="G34" s="399">
        <v>1809507.92</v>
      </c>
      <c r="H34" s="284"/>
      <c r="I34" s="270"/>
      <c r="J34" s="299"/>
      <c r="K34" s="270"/>
      <c r="L34" s="265"/>
      <c r="M34" s="265"/>
      <c r="N34" s="265"/>
      <c r="O34" s="265"/>
      <c r="P34" s="290"/>
      <c r="Q34" s="285"/>
      <c r="R34" s="285"/>
      <c r="S34" s="285"/>
      <c r="T34" s="285"/>
      <c r="U34" s="285"/>
      <c r="V34" s="265"/>
      <c r="W34" s="284"/>
      <c r="X34" s="285"/>
    </row>
    <row r="35" spans="1:27" s="69" customFormat="1" ht="25.5">
      <c r="A35" s="259" t="s">
        <v>37</v>
      </c>
      <c r="B35" s="284">
        <v>8</v>
      </c>
      <c r="C35" s="284" t="s">
        <v>56</v>
      </c>
      <c r="D35" s="266" t="s">
        <v>70</v>
      </c>
      <c r="E35" s="263" t="s">
        <v>71</v>
      </c>
      <c r="F35" s="353"/>
      <c r="G35" s="354">
        <v>0</v>
      </c>
      <c r="H35" s="284"/>
      <c r="I35" s="270"/>
      <c r="J35" s="299"/>
      <c r="K35" s="270"/>
      <c r="L35" s="265"/>
      <c r="M35" s="265"/>
      <c r="N35" s="265"/>
      <c r="O35" s="265"/>
      <c r="P35" s="265"/>
      <c r="Q35" s="265"/>
      <c r="R35" s="265"/>
      <c r="S35" s="285"/>
      <c r="T35" s="285">
        <v>25410.01</v>
      </c>
      <c r="U35" s="285">
        <v>104277.31</v>
      </c>
      <c r="V35" s="290">
        <v>39534</v>
      </c>
      <c r="W35" s="284" t="s">
        <v>181</v>
      </c>
      <c r="X35" s="285">
        <v>201666.73</v>
      </c>
      <c r="Y35" s="157"/>
      <c r="Z35" s="157"/>
      <c r="AA35" s="157"/>
    </row>
    <row r="36" spans="1:24" s="69" customFormat="1" ht="25.5">
      <c r="A36" s="266" t="s">
        <v>37</v>
      </c>
      <c r="B36" s="293">
        <v>11</v>
      </c>
      <c r="C36" s="293" t="s">
        <v>56</v>
      </c>
      <c r="D36" s="259" t="s">
        <v>84</v>
      </c>
      <c r="E36" s="263" t="s">
        <v>72</v>
      </c>
      <c r="F36" s="291" t="s">
        <v>232</v>
      </c>
      <c r="G36" s="285">
        <v>262661</v>
      </c>
      <c r="H36" s="296"/>
      <c r="I36" s="270"/>
      <c r="J36" s="299"/>
      <c r="K36" s="270"/>
      <c r="L36" s="265"/>
      <c r="M36" s="265"/>
      <c r="N36" s="265"/>
      <c r="O36" s="265"/>
      <c r="P36" s="265"/>
      <c r="Q36" s="265"/>
      <c r="R36" s="265"/>
      <c r="S36" s="285"/>
      <c r="T36" s="285"/>
      <c r="U36" s="285"/>
      <c r="V36" s="265"/>
      <c r="W36" s="284"/>
      <c r="X36" s="285"/>
    </row>
    <row r="37" spans="1:24" s="69" customFormat="1" ht="25.5">
      <c r="A37" s="300" t="s">
        <v>37</v>
      </c>
      <c r="B37" s="284">
        <v>12</v>
      </c>
      <c r="C37" s="284" t="s">
        <v>56</v>
      </c>
      <c r="D37" s="259" t="s">
        <v>167</v>
      </c>
      <c r="E37" s="270">
        <v>42000815</v>
      </c>
      <c r="F37" s="284" t="s">
        <v>232</v>
      </c>
      <c r="G37" s="285">
        <v>531042.43</v>
      </c>
      <c r="H37" s="296"/>
      <c r="I37" s="355"/>
      <c r="J37" s="356"/>
      <c r="K37" s="357"/>
      <c r="L37" s="306"/>
      <c r="M37" s="306"/>
      <c r="N37" s="306"/>
      <c r="O37" s="306"/>
      <c r="P37" s="306"/>
      <c r="Q37" s="306"/>
      <c r="R37" s="306"/>
      <c r="S37" s="358"/>
      <c r="T37" s="358"/>
      <c r="U37" s="358"/>
      <c r="V37" s="306"/>
      <c r="W37" s="302"/>
      <c r="X37" s="358"/>
    </row>
    <row r="38" spans="1:24" s="69" customFormat="1" ht="25.5">
      <c r="A38" s="259" t="s">
        <v>19</v>
      </c>
      <c r="B38" s="293">
        <v>8</v>
      </c>
      <c r="C38" s="293" t="s">
        <v>56</v>
      </c>
      <c r="D38" s="259" t="s">
        <v>239</v>
      </c>
      <c r="E38" s="263" t="s">
        <v>88</v>
      </c>
      <c r="F38" s="291" t="s">
        <v>181</v>
      </c>
      <c r="G38" s="285">
        <v>11254.43</v>
      </c>
      <c r="H38" s="265"/>
      <c r="I38" s="270"/>
      <c r="J38" s="299"/>
      <c r="K38" s="270"/>
      <c r="L38" s="265"/>
      <c r="M38" s="265"/>
      <c r="N38" s="265"/>
      <c r="O38" s="265"/>
      <c r="P38" s="290">
        <v>39552</v>
      </c>
      <c r="Q38" s="285">
        <v>96396.84</v>
      </c>
      <c r="R38" s="285">
        <v>85142.41</v>
      </c>
      <c r="S38" s="285"/>
      <c r="T38" s="285">
        <v>11401.23</v>
      </c>
      <c r="U38" s="285">
        <v>11401.23</v>
      </c>
      <c r="V38" s="290">
        <v>39562</v>
      </c>
      <c r="W38" s="284" t="s">
        <v>181</v>
      </c>
      <c r="X38" s="285">
        <v>0</v>
      </c>
    </row>
    <row r="39" spans="1:24" s="69" customFormat="1" ht="25.5">
      <c r="A39" s="265" t="s">
        <v>19</v>
      </c>
      <c r="B39" s="284">
        <v>11</v>
      </c>
      <c r="C39" s="284" t="s">
        <v>56</v>
      </c>
      <c r="D39" s="259" t="s">
        <v>161</v>
      </c>
      <c r="E39" s="270">
        <v>37954032</v>
      </c>
      <c r="F39" s="270"/>
      <c r="G39" s="285">
        <v>0</v>
      </c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85"/>
      <c r="T39" s="285">
        <v>13.04</v>
      </c>
      <c r="U39" s="285">
        <v>13.04</v>
      </c>
      <c r="V39" s="290">
        <v>39562</v>
      </c>
      <c r="W39" s="284" t="s">
        <v>181</v>
      </c>
      <c r="X39" s="285">
        <v>0</v>
      </c>
    </row>
    <row r="40" spans="1:24" s="69" customFormat="1" ht="25.5">
      <c r="A40" s="265" t="s">
        <v>19</v>
      </c>
      <c r="B40" s="284">
        <v>5</v>
      </c>
      <c r="C40" s="284" t="s">
        <v>55</v>
      </c>
      <c r="D40" s="259" t="s">
        <v>162</v>
      </c>
      <c r="E40" s="270">
        <v>17335949</v>
      </c>
      <c r="F40" s="270"/>
      <c r="G40" s="285">
        <v>0</v>
      </c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85"/>
      <c r="T40" s="285">
        <v>69743.11</v>
      </c>
      <c r="U40" s="285">
        <v>69743.11</v>
      </c>
      <c r="V40" s="290">
        <v>39552</v>
      </c>
      <c r="W40" s="284" t="s">
        <v>181</v>
      </c>
      <c r="X40" s="285">
        <v>174614.81</v>
      </c>
    </row>
    <row r="41" spans="1:24" s="69" customFormat="1" ht="12.75">
      <c r="A41" s="265" t="s">
        <v>19</v>
      </c>
      <c r="B41" s="284">
        <v>9</v>
      </c>
      <c r="C41" s="284" t="s">
        <v>56</v>
      </c>
      <c r="D41" s="259" t="s">
        <v>245</v>
      </c>
      <c r="E41" s="263" t="s">
        <v>165</v>
      </c>
      <c r="F41" s="291" t="s">
        <v>235</v>
      </c>
      <c r="G41" s="285">
        <v>0</v>
      </c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85"/>
      <c r="T41" s="285">
        <v>3902.94</v>
      </c>
      <c r="U41" s="285">
        <v>3902.94</v>
      </c>
      <c r="V41" s="290">
        <v>39583</v>
      </c>
      <c r="W41" s="284" t="s">
        <v>181</v>
      </c>
      <c r="X41" s="285">
        <v>46.1</v>
      </c>
    </row>
    <row r="42" spans="1:24" s="69" customFormat="1" ht="38.25">
      <c r="A42" s="265" t="s">
        <v>19</v>
      </c>
      <c r="B42" s="284">
        <v>11</v>
      </c>
      <c r="C42" s="284" t="s">
        <v>56</v>
      </c>
      <c r="D42" s="259" t="s">
        <v>176</v>
      </c>
      <c r="E42" s="263" t="s">
        <v>177</v>
      </c>
      <c r="F42" s="263"/>
      <c r="G42" s="285">
        <v>0</v>
      </c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85"/>
      <c r="T42" s="285"/>
      <c r="U42" s="285">
        <v>5632.06</v>
      </c>
      <c r="V42" s="290">
        <v>39510</v>
      </c>
      <c r="W42" s="284" t="s">
        <v>181</v>
      </c>
      <c r="X42" s="285">
        <v>112.85</v>
      </c>
    </row>
    <row r="43" spans="1:24" s="69" customFormat="1" ht="25.5">
      <c r="A43" s="300" t="s">
        <v>20</v>
      </c>
      <c r="B43" s="308">
        <v>8</v>
      </c>
      <c r="C43" s="308" t="s">
        <v>56</v>
      </c>
      <c r="D43" s="300" t="s">
        <v>89</v>
      </c>
      <c r="E43" s="309" t="s">
        <v>73</v>
      </c>
      <c r="F43" s="304" t="s">
        <v>181</v>
      </c>
      <c r="G43" s="305">
        <v>461656.18</v>
      </c>
      <c r="H43" s="293" t="s">
        <v>182</v>
      </c>
      <c r="I43" s="312">
        <v>38774</v>
      </c>
      <c r="J43" s="299">
        <v>84934.97</v>
      </c>
      <c r="K43" s="312">
        <v>38698</v>
      </c>
      <c r="L43" s="293" t="s">
        <v>183</v>
      </c>
      <c r="M43" s="265" t="s">
        <v>184</v>
      </c>
      <c r="N43" s="285">
        <v>84934.97</v>
      </c>
      <c r="O43" s="297">
        <v>84934.97</v>
      </c>
      <c r="P43" s="312"/>
      <c r="Q43" s="313"/>
      <c r="R43" s="312"/>
      <c r="S43" s="313"/>
      <c r="T43" s="285"/>
      <c r="U43" s="285"/>
      <c r="V43" s="297"/>
      <c r="W43" s="284"/>
      <c r="X43" s="285"/>
    </row>
    <row r="44" spans="1:24" s="69" customFormat="1" ht="25.5">
      <c r="A44" s="323"/>
      <c r="B44" s="325"/>
      <c r="C44" s="325"/>
      <c r="D44" s="323"/>
      <c r="E44" s="327"/>
      <c r="F44" s="327"/>
      <c r="G44" s="334"/>
      <c r="H44" s="293" t="s">
        <v>182</v>
      </c>
      <c r="I44" s="312">
        <v>38774</v>
      </c>
      <c r="J44" s="299">
        <v>62073.62</v>
      </c>
      <c r="K44" s="312">
        <v>38698</v>
      </c>
      <c r="L44" s="293" t="s">
        <v>183</v>
      </c>
      <c r="M44" s="265" t="s">
        <v>185</v>
      </c>
      <c r="N44" s="285">
        <v>62073.62</v>
      </c>
      <c r="O44" s="297">
        <v>62073.62</v>
      </c>
      <c r="P44" s="312"/>
      <c r="Q44" s="313"/>
      <c r="R44" s="312"/>
      <c r="S44" s="313"/>
      <c r="T44" s="285"/>
      <c r="U44" s="285"/>
      <c r="V44" s="297"/>
      <c r="W44" s="284"/>
      <c r="X44" s="285"/>
    </row>
    <row r="45" spans="1:24" s="69" customFormat="1" ht="25.5">
      <c r="A45" s="306"/>
      <c r="B45" s="302"/>
      <c r="C45" s="302"/>
      <c r="D45" s="306"/>
      <c r="E45" s="357"/>
      <c r="F45" s="357"/>
      <c r="G45" s="358"/>
      <c r="H45" s="293" t="s">
        <v>182</v>
      </c>
      <c r="I45" s="312">
        <v>38774</v>
      </c>
      <c r="J45" s="299">
        <v>65839.44</v>
      </c>
      <c r="K45" s="312">
        <v>38698</v>
      </c>
      <c r="L45" s="293" t="s">
        <v>183</v>
      </c>
      <c r="M45" s="265" t="s">
        <v>186</v>
      </c>
      <c r="N45" s="285">
        <v>65839.44</v>
      </c>
      <c r="O45" s="297">
        <v>0</v>
      </c>
      <c r="P45" s="312"/>
      <c r="Q45" s="313"/>
      <c r="R45" s="312"/>
      <c r="S45" s="313"/>
      <c r="T45" s="285"/>
      <c r="U45" s="285"/>
      <c r="V45" s="297"/>
      <c r="W45" s="284"/>
      <c r="X45" s="285"/>
    </row>
    <row r="46" spans="1:24" s="69" customFormat="1" ht="25.5">
      <c r="A46" s="323"/>
      <c r="B46" s="325"/>
      <c r="C46" s="325"/>
      <c r="D46" s="323"/>
      <c r="E46" s="349"/>
      <c r="F46" s="349"/>
      <c r="G46" s="328"/>
      <c r="H46" s="293" t="s">
        <v>182</v>
      </c>
      <c r="I46" s="312">
        <v>38774</v>
      </c>
      <c r="J46" s="299">
        <v>65911.33</v>
      </c>
      <c r="K46" s="312">
        <v>38698</v>
      </c>
      <c r="L46" s="293" t="s">
        <v>183</v>
      </c>
      <c r="M46" s="265" t="s">
        <v>187</v>
      </c>
      <c r="N46" s="285">
        <v>65911.33</v>
      </c>
      <c r="O46" s="292">
        <v>14989.34</v>
      </c>
      <c r="P46" s="310"/>
      <c r="Q46" s="292"/>
      <c r="R46" s="292"/>
      <c r="S46" s="313"/>
      <c r="T46" s="285"/>
      <c r="U46" s="285"/>
      <c r="V46" s="292"/>
      <c r="W46" s="284"/>
      <c r="X46" s="285"/>
    </row>
    <row r="47" spans="1:24" s="69" customFormat="1" ht="25.5">
      <c r="A47" s="300" t="s">
        <v>20</v>
      </c>
      <c r="B47" s="301">
        <v>8</v>
      </c>
      <c r="C47" s="308" t="s">
        <v>56</v>
      </c>
      <c r="D47" s="311" t="s">
        <v>90</v>
      </c>
      <c r="E47" s="309" t="s">
        <v>74</v>
      </c>
      <c r="F47" s="304" t="s">
        <v>232</v>
      </c>
      <c r="G47" s="305">
        <v>1079540.93</v>
      </c>
      <c r="H47" s="359" t="s">
        <v>182</v>
      </c>
      <c r="I47" s="312">
        <v>38776</v>
      </c>
      <c r="J47" s="299">
        <v>36182.23</v>
      </c>
      <c r="K47" s="312">
        <v>38698</v>
      </c>
      <c r="L47" s="293" t="s">
        <v>188</v>
      </c>
      <c r="M47" s="265" t="s">
        <v>189</v>
      </c>
      <c r="N47" s="285">
        <v>36182.23</v>
      </c>
      <c r="O47" s="297">
        <v>36182.23</v>
      </c>
      <c r="P47" s="360"/>
      <c r="Q47" s="358"/>
      <c r="R47" s="358"/>
      <c r="S47" s="358"/>
      <c r="T47" s="285"/>
      <c r="U47" s="285"/>
      <c r="V47" s="265"/>
      <c r="W47" s="284"/>
      <c r="X47" s="285"/>
    </row>
    <row r="48" spans="1:24" s="69" customFormat="1" ht="25.5">
      <c r="A48" s="323"/>
      <c r="B48" s="324"/>
      <c r="C48" s="325"/>
      <c r="D48" s="326"/>
      <c r="E48" s="327"/>
      <c r="F48" s="327"/>
      <c r="G48" s="328"/>
      <c r="H48" s="359" t="s">
        <v>182</v>
      </c>
      <c r="I48" s="312">
        <v>38776</v>
      </c>
      <c r="J48" s="299">
        <v>34887.37</v>
      </c>
      <c r="K48" s="312">
        <v>38698</v>
      </c>
      <c r="L48" s="293" t="s">
        <v>188</v>
      </c>
      <c r="M48" s="265" t="s">
        <v>190</v>
      </c>
      <c r="N48" s="285">
        <v>34887.37</v>
      </c>
      <c r="O48" s="297">
        <v>34887.37</v>
      </c>
      <c r="P48" s="290"/>
      <c r="Q48" s="265"/>
      <c r="R48" s="265"/>
      <c r="S48" s="285"/>
      <c r="T48" s="285"/>
      <c r="U48" s="285"/>
      <c r="V48" s="265"/>
      <c r="W48" s="284"/>
      <c r="X48" s="285"/>
    </row>
    <row r="49" spans="1:27" s="69" customFormat="1" ht="25.5">
      <c r="A49" s="323" t="s">
        <v>21</v>
      </c>
      <c r="B49" s="325">
        <v>8</v>
      </c>
      <c r="C49" s="325" t="s">
        <v>56</v>
      </c>
      <c r="D49" s="352" t="s">
        <v>196</v>
      </c>
      <c r="E49" s="349" t="s">
        <v>197</v>
      </c>
      <c r="F49" s="325"/>
      <c r="G49" s="328">
        <v>0</v>
      </c>
      <c r="H49" s="293"/>
      <c r="I49" s="312"/>
      <c r="J49" s="313"/>
      <c r="K49" s="312"/>
      <c r="L49" s="293"/>
      <c r="M49" s="265"/>
      <c r="N49" s="285"/>
      <c r="O49" s="297"/>
      <c r="P49" s="290"/>
      <c r="Q49" s="265"/>
      <c r="R49" s="265"/>
      <c r="S49" s="285"/>
      <c r="T49" s="285">
        <v>166829.98</v>
      </c>
      <c r="U49" s="285">
        <v>167672.8</v>
      </c>
      <c r="V49" s="290">
        <v>39700</v>
      </c>
      <c r="W49" s="284" t="s">
        <v>181</v>
      </c>
      <c r="X49" s="285">
        <v>325594.5</v>
      </c>
      <c r="Y49" s="157"/>
      <c r="Z49" s="157"/>
      <c r="AA49" s="157"/>
    </row>
    <row r="50" spans="1:24" s="69" customFormat="1" ht="12.75">
      <c r="A50" s="265" t="s">
        <v>24</v>
      </c>
      <c r="B50" s="284">
        <v>11</v>
      </c>
      <c r="C50" s="284" t="s">
        <v>56</v>
      </c>
      <c r="D50" s="259" t="s">
        <v>252</v>
      </c>
      <c r="E50" s="270">
        <v>37971981</v>
      </c>
      <c r="F50" s="284" t="s">
        <v>232</v>
      </c>
      <c r="G50" s="299">
        <v>98496.3</v>
      </c>
      <c r="H50" s="293"/>
      <c r="I50" s="312"/>
      <c r="J50" s="313"/>
      <c r="K50" s="312"/>
      <c r="L50" s="293"/>
      <c r="M50" s="265"/>
      <c r="N50" s="285"/>
      <c r="O50" s="297"/>
      <c r="P50" s="290"/>
      <c r="Q50" s="265"/>
      <c r="R50" s="265"/>
      <c r="S50" s="285"/>
      <c r="T50" s="400">
        <v>44049.06</v>
      </c>
      <c r="U50" s="400">
        <v>44049.06</v>
      </c>
      <c r="V50" s="401">
        <v>39897</v>
      </c>
      <c r="W50" s="295" t="s">
        <v>181</v>
      </c>
      <c r="X50" s="402">
        <v>0</v>
      </c>
    </row>
    <row r="51" spans="1:24" s="69" customFormat="1" ht="25.5">
      <c r="A51" s="259" t="s">
        <v>25</v>
      </c>
      <c r="B51" s="293">
        <v>8</v>
      </c>
      <c r="C51" s="293" t="s">
        <v>56</v>
      </c>
      <c r="D51" s="259" t="s">
        <v>163</v>
      </c>
      <c r="E51" s="270">
        <v>17335396</v>
      </c>
      <c r="F51" s="284" t="s">
        <v>235</v>
      </c>
      <c r="G51" s="299">
        <v>0</v>
      </c>
      <c r="H51" s="265"/>
      <c r="I51" s="270"/>
      <c r="J51" s="299"/>
      <c r="K51" s="270"/>
      <c r="L51" s="265"/>
      <c r="M51" s="284"/>
      <c r="N51" s="265"/>
      <c r="O51" s="265"/>
      <c r="P51" s="265"/>
      <c r="Q51" s="265"/>
      <c r="R51" s="265"/>
      <c r="S51" s="285"/>
      <c r="T51" s="285">
        <v>380714.89</v>
      </c>
      <c r="U51" s="285">
        <v>380714.89</v>
      </c>
      <c r="V51" s="290">
        <v>39563</v>
      </c>
      <c r="W51" s="284" t="s">
        <v>181</v>
      </c>
      <c r="X51" s="403">
        <v>773286.96</v>
      </c>
    </row>
    <row r="52" spans="1:26" s="204" customFormat="1" ht="27" customHeight="1">
      <c r="A52" s="265" t="s">
        <v>26</v>
      </c>
      <c r="B52" s="284">
        <v>1</v>
      </c>
      <c r="C52" s="284" t="s">
        <v>55</v>
      </c>
      <c r="D52" s="259" t="s">
        <v>91</v>
      </c>
      <c r="E52" s="263" t="s">
        <v>61</v>
      </c>
      <c r="F52" s="291" t="s">
        <v>181</v>
      </c>
      <c r="G52" s="285">
        <v>1869797.35</v>
      </c>
      <c r="H52" s="361"/>
      <c r="I52" s="362"/>
      <c r="J52" s="363"/>
      <c r="K52" s="362"/>
      <c r="L52" s="361"/>
      <c r="M52" s="361"/>
      <c r="N52" s="364"/>
      <c r="O52" s="207"/>
      <c r="P52" s="365"/>
      <c r="Q52" s="366"/>
      <c r="R52" s="363"/>
      <c r="S52" s="363"/>
      <c r="T52" s="207"/>
      <c r="U52" s="207"/>
      <c r="V52" s="364"/>
      <c r="W52" s="361"/>
      <c r="X52" s="207"/>
      <c r="Y52" s="203"/>
      <c r="Z52" s="203"/>
    </row>
    <row r="53" spans="1:24" s="132" customFormat="1" ht="27" customHeight="1">
      <c r="A53" s="265" t="s">
        <v>27</v>
      </c>
      <c r="B53" s="284">
        <v>1</v>
      </c>
      <c r="C53" s="284" t="s">
        <v>55</v>
      </c>
      <c r="D53" s="259" t="s">
        <v>49</v>
      </c>
      <c r="E53" s="263" t="s">
        <v>75</v>
      </c>
      <c r="F53" s="291" t="s">
        <v>181</v>
      </c>
      <c r="G53" s="367">
        <v>2788442.82</v>
      </c>
      <c r="H53" s="284"/>
      <c r="I53" s="270"/>
      <c r="J53" s="299"/>
      <c r="K53" s="270"/>
      <c r="L53" s="284"/>
      <c r="M53" s="284"/>
      <c r="N53" s="265"/>
      <c r="O53" s="285"/>
      <c r="P53" s="298"/>
      <c r="Q53" s="299"/>
      <c r="R53" s="92"/>
      <c r="S53" s="299"/>
      <c r="T53" s="285"/>
      <c r="U53" s="285"/>
      <c r="V53" s="265"/>
      <c r="W53" s="284"/>
      <c r="X53" s="285"/>
    </row>
    <row r="54" spans="1:24" s="132" customFormat="1" ht="27" customHeight="1">
      <c r="A54" s="265" t="s">
        <v>27</v>
      </c>
      <c r="B54" s="284">
        <v>11</v>
      </c>
      <c r="C54" s="284" t="s">
        <v>56</v>
      </c>
      <c r="D54" s="259" t="s">
        <v>221</v>
      </c>
      <c r="E54" s="270">
        <v>36084221</v>
      </c>
      <c r="F54" s="291"/>
      <c r="G54" s="367">
        <v>0</v>
      </c>
      <c r="H54" s="284"/>
      <c r="I54" s="270"/>
      <c r="J54" s="299"/>
      <c r="K54" s="270"/>
      <c r="L54" s="284"/>
      <c r="M54" s="284"/>
      <c r="N54" s="265"/>
      <c r="O54" s="285"/>
      <c r="P54" s="298"/>
      <c r="Q54" s="285"/>
      <c r="R54" s="404"/>
      <c r="S54" s="299"/>
      <c r="T54" s="405">
        <v>20151.43</v>
      </c>
      <c r="U54" s="285"/>
      <c r="V54" s="265"/>
      <c r="W54" s="284"/>
      <c r="X54" s="285"/>
    </row>
    <row r="55" spans="1:24" s="132" customFormat="1" ht="42.75" customHeight="1">
      <c r="A55" s="265" t="s">
        <v>28</v>
      </c>
      <c r="B55" s="284">
        <v>11</v>
      </c>
      <c r="C55" s="284" t="s">
        <v>56</v>
      </c>
      <c r="D55" s="259" t="s">
        <v>261</v>
      </c>
      <c r="E55" s="265">
        <v>31908977</v>
      </c>
      <c r="F55" s="291"/>
      <c r="G55" s="367">
        <v>0</v>
      </c>
      <c r="H55" s="284"/>
      <c r="I55" s="270"/>
      <c r="J55" s="299"/>
      <c r="K55" s="270"/>
      <c r="L55" s="284"/>
      <c r="M55" s="284"/>
      <c r="N55" s="265"/>
      <c r="O55" s="285"/>
      <c r="P55" s="298"/>
      <c r="Q55" s="285"/>
      <c r="R55" s="404"/>
      <c r="S55" s="299"/>
      <c r="T55" s="285">
        <v>1612.75</v>
      </c>
      <c r="U55" s="285">
        <v>1612.75</v>
      </c>
      <c r="V55" s="290">
        <v>39898</v>
      </c>
      <c r="W55" s="284" t="s">
        <v>181</v>
      </c>
      <c r="X55" s="285">
        <v>55077.18</v>
      </c>
    </row>
    <row r="56" spans="1:24" s="69" customFormat="1" ht="25.5">
      <c r="A56" s="266" t="s">
        <v>38</v>
      </c>
      <c r="B56" s="293">
        <v>12</v>
      </c>
      <c r="C56" s="293" t="s">
        <v>56</v>
      </c>
      <c r="D56" s="259" t="s">
        <v>92</v>
      </c>
      <c r="E56" s="263" t="s">
        <v>93</v>
      </c>
      <c r="F56" s="291" t="s">
        <v>232</v>
      </c>
      <c r="G56" s="299">
        <v>81917.75</v>
      </c>
      <c r="H56" s="292"/>
      <c r="I56" s="292"/>
      <c r="J56" s="292"/>
      <c r="K56" s="294"/>
      <c r="L56" s="293"/>
      <c r="M56" s="284"/>
      <c r="N56" s="265"/>
      <c r="O56" s="297"/>
      <c r="P56" s="265"/>
      <c r="Q56" s="265"/>
      <c r="R56" s="296"/>
      <c r="S56" s="265"/>
      <c r="T56" s="285">
        <v>586.27</v>
      </c>
      <c r="U56" s="285">
        <v>586.27</v>
      </c>
      <c r="V56" s="290">
        <v>39994</v>
      </c>
      <c r="W56" s="284" t="s">
        <v>181</v>
      </c>
      <c r="X56" s="285">
        <v>0</v>
      </c>
    </row>
    <row r="57" spans="1:24" s="69" customFormat="1" ht="25.5">
      <c r="A57" s="265" t="s">
        <v>39</v>
      </c>
      <c r="B57" s="293">
        <v>8</v>
      </c>
      <c r="C57" s="293" t="s">
        <v>56</v>
      </c>
      <c r="D57" s="259" t="s">
        <v>240</v>
      </c>
      <c r="E57" s="271">
        <v>17335698</v>
      </c>
      <c r="F57" s="351" t="s">
        <v>235</v>
      </c>
      <c r="G57" s="299">
        <v>451172.68</v>
      </c>
      <c r="H57" s="296"/>
      <c r="I57" s="294"/>
      <c r="J57" s="292"/>
      <c r="K57" s="294"/>
      <c r="L57" s="293"/>
      <c r="M57" s="284"/>
      <c r="N57" s="284"/>
      <c r="O57" s="313"/>
      <c r="P57" s="284"/>
      <c r="Q57" s="299"/>
      <c r="R57" s="395"/>
      <c r="S57" s="299"/>
      <c r="T57" s="285"/>
      <c r="U57" s="285"/>
      <c r="V57" s="265"/>
      <c r="W57" s="284"/>
      <c r="X57" s="285"/>
    </row>
    <row r="58" spans="1:27" s="69" customFormat="1" ht="25.5">
      <c r="A58" s="259" t="s">
        <v>29</v>
      </c>
      <c r="B58" s="293">
        <v>11</v>
      </c>
      <c r="C58" s="293" t="s">
        <v>56</v>
      </c>
      <c r="D58" s="259" t="s">
        <v>94</v>
      </c>
      <c r="E58" s="263" t="s">
        <v>95</v>
      </c>
      <c r="F58" s="291" t="s">
        <v>181</v>
      </c>
      <c r="G58" s="292">
        <v>336160.29</v>
      </c>
      <c r="H58" s="293"/>
      <c r="I58" s="293"/>
      <c r="J58" s="293"/>
      <c r="K58" s="293"/>
      <c r="L58" s="293"/>
      <c r="M58" s="265"/>
      <c r="N58" s="265"/>
      <c r="O58" s="297"/>
      <c r="P58" s="290"/>
      <c r="Q58" s="285"/>
      <c r="R58" s="285"/>
      <c r="S58" s="285"/>
      <c r="T58" s="285">
        <v>0.11</v>
      </c>
      <c r="U58" s="285">
        <v>43898.26</v>
      </c>
      <c r="V58" s="290">
        <v>39745</v>
      </c>
      <c r="W58" s="284" t="s">
        <v>181</v>
      </c>
      <c r="X58" s="285">
        <v>0.23</v>
      </c>
      <c r="Y58" s="157"/>
      <c r="Z58" s="157"/>
      <c r="AA58" s="157"/>
    </row>
    <row r="59" spans="1:24" s="69" customFormat="1" ht="25.5">
      <c r="A59" s="259" t="s">
        <v>29</v>
      </c>
      <c r="B59" s="293">
        <v>11</v>
      </c>
      <c r="C59" s="293" t="s">
        <v>56</v>
      </c>
      <c r="D59" s="259" t="s">
        <v>96</v>
      </c>
      <c r="E59" s="263" t="s">
        <v>97</v>
      </c>
      <c r="F59" s="291" t="s">
        <v>180</v>
      </c>
      <c r="G59" s="292">
        <v>2246.11</v>
      </c>
      <c r="H59" s="293"/>
      <c r="I59" s="293"/>
      <c r="J59" s="293"/>
      <c r="K59" s="310"/>
      <c r="L59" s="293"/>
      <c r="M59" s="270"/>
      <c r="N59" s="285"/>
      <c r="O59" s="297"/>
      <c r="P59" s="265"/>
      <c r="Q59" s="285"/>
      <c r="R59" s="285"/>
      <c r="S59" s="285"/>
      <c r="T59" s="285"/>
      <c r="U59" s="285"/>
      <c r="V59" s="265"/>
      <c r="W59" s="284"/>
      <c r="X59" s="285"/>
    </row>
    <row r="60" spans="1:27" s="69" customFormat="1" ht="25.5">
      <c r="A60" s="259" t="s">
        <v>29</v>
      </c>
      <c r="B60" s="293">
        <v>11</v>
      </c>
      <c r="C60" s="293" t="s">
        <v>56</v>
      </c>
      <c r="D60" s="259" t="s">
        <v>210</v>
      </c>
      <c r="E60" s="270">
        <v>37954954</v>
      </c>
      <c r="F60" s="270"/>
      <c r="G60" s="292">
        <v>0</v>
      </c>
      <c r="H60" s="308"/>
      <c r="I60" s="308"/>
      <c r="J60" s="293"/>
      <c r="K60" s="368"/>
      <c r="L60" s="308"/>
      <c r="M60" s="302"/>
      <c r="N60" s="285"/>
      <c r="O60" s="297"/>
      <c r="P60" s="290"/>
      <c r="Q60" s="285"/>
      <c r="R60" s="285"/>
      <c r="S60" s="285"/>
      <c r="T60" s="285">
        <v>2026.07</v>
      </c>
      <c r="U60" s="285">
        <v>5878.8</v>
      </c>
      <c r="V60" s="360">
        <v>39744</v>
      </c>
      <c r="W60" s="302" t="s">
        <v>181</v>
      </c>
      <c r="X60" s="285">
        <v>0</v>
      </c>
      <c r="Y60" s="157"/>
      <c r="Z60" s="157"/>
      <c r="AA60" s="157"/>
    </row>
    <row r="61" spans="1:24" s="102" customFormat="1" ht="15">
      <c r="A61" s="45" t="s">
        <v>118</v>
      </c>
      <c r="B61" s="46"/>
      <c r="C61" s="46"/>
      <c r="D61" s="46"/>
      <c r="E61" s="47"/>
      <c r="F61" s="47"/>
      <c r="G61" s="190">
        <f>SUM(G3:G60)</f>
        <v>41713357.55999999</v>
      </c>
      <c r="H61" s="190"/>
      <c r="I61" s="192"/>
      <c r="J61" s="194">
        <f>SUM(J3:J60)</f>
        <v>1381332.5900000003</v>
      </c>
      <c r="K61" s="190"/>
      <c r="L61" s="194"/>
      <c r="M61" s="192"/>
      <c r="N61" s="192">
        <f>SUM(N3:N60)</f>
        <v>1226050.3000000003</v>
      </c>
      <c r="O61" s="48">
        <f>SUM(O3:O60)</f>
        <v>558217.8</v>
      </c>
      <c r="P61" s="48"/>
      <c r="Q61" s="48">
        <f>SUM(Q3:Q60)</f>
        <v>1961093.24</v>
      </c>
      <c r="R61" s="48">
        <f>SUM(R3:R60)</f>
        <v>548542.41</v>
      </c>
      <c r="S61" s="48">
        <f>SUM(S3:S60)</f>
        <v>0</v>
      </c>
      <c r="T61" s="48">
        <f>SUM(T3:T60)</f>
        <v>1676921.1557677758</v>
      </c>
      <c r="U61" s="190">
        <f>SUM(U3:U60)</f>
        <v>16364226.983454162</v>
      </c>
      <c r="V61" s="190"/>
      <c r="W61" s="192"/>
      <c r="X61" s="192">
        <f>SUM(X3:X60)</f>
        <v>11626942.40657306</v>
      </c>
    </row>
    <row r="62" spans="6:16" ht="12.75">
      <c r="F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6:16" ht="12.75">
      <c r="F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7:19" ht="12.75"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1:25" ht="14.25">
      <c r="A65" s="104" t="s">
        <v>112</v>
      </c>
      <c r="B65" s="103"/>
      <c r="C65" s="103"/>
      <c r="D65" s="103"/>
      <c r="E65" s="152"/>
      <c r="F65" s="152"/>
      <c r="G65" s="103"/>
      <c r="J65" s="103"/>
      <c r="K65" s="103"/>
      <c r="L65" s="103"/>
      <c r="M65" s="103"/>
      <c r="N65" s="103"/>
      <c r="O65" s="103"/>
      <c r="P65" s="103"/>
      <c r="Q65" s="103"/>
      <c r="R65" s="105"/>
      <c r="S65" s="133"/>
      <c r="T65" s="106"/>
      <c r="U65" s="105"/>
      <c r="V65" s="106"/>
      <c r="W65" s="106"/>
      <c r="X65" s="106"/>
      <c r="Y65" s="70"/>
    </row>
    <row r="66" spans="1:25" ht="15" customHeight="1">
      <c r="A66" s="103"/>
      <c r="B66" s="103"/>
      <c r="C66" s="103"/>
      <c r="D66" s="103"/>
      <c r="E66" s="152"/>
      <c r="F66" s="152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33"/>
      <c r="T66" s="105"/>
      <c r="U66" s="105"/>
      <c r="V66" s="106"/>
      <c r="W66" s="106"/>
      <c r="X66" s="106"/>
      <c r="Y66" s="69"/>
    </row>
    <row r="67" spans="1:24" s="102" customFormat="1" ht="15" customHeight="1">
      <c r="A67" s="429" t="s">
        <v>0</v>
      </c>
      <c r="B67" s="430" t="s">
        <v>122</v>
      </c>
      <c r="C67" s="432" t="s">
        <v>123</v>
      </c>
      <c r="D67" s="432" t="s">
        <v>137</v>
      </c>
      <c r="E67" s="430" t="s">
        <v>1</v>
      </c>
      <c r="F67" s="430" t="s">
        <v>230</v>
      </c>
      <c r="G67" s="433" t="s">
        <v>272</v>
      </c>
      <c r="H67" s="430" t="s">
        <v>124</v>
      </c>
      <c r="I67" s="430" t="s">
        <v>125</v>
      </c>
      <c r="J67" s="430" t="s">
        <v>126</v>
      </c>
      <c r="K67" s="442" t="s">
        <v>127</v>
      </c>
      <c r="L67" s="443"/>
      <c r="M67" s="443"/>
      <c r="N67" s="443"/>
      <c r="O67" s="444"/>
      <c r="P67" s="445" t="s">
        <v>128</v>
      </c>
      <c r="Q67" s="446"/>
      <c r="R67" s="447"/>
      <c r="S67" s="440" t="s">
        <v>175</v>
      </c>
      <c r="T67" s="426" t="s">
        <v>154</v>
      </c>
      <c r="U67" s="427"/>
      <c r="V67" s="427"/>
      <c r="W67" s="427"/>
      <c r="X67" s="428"/>
    </row>
    <row r="68" spans="1:24" s="102" customFormat="1" ht="126" customHeight="1">
      <c r="A68" s="429"/>
      <c r="B68" s="431"/>
      <c r="C68" s="432"/>
      <c r="D68" s="432"/>
      <c r="E68" s="431"/>
      <c r="F68" s="431"/>
      <c r="G68" s="434"/>
      <c r="H68" s="431"/>
      <c r="I68" s="431"/>
      <c r="J68" s="431"/>
      <c r="K68" s="42" t="s">
        <v>129</v>
      </c>
      <c r="L68" s="42" t="s">
        <v>130</v>
      </c>
      <c r="M68" s="42" t="s">
        <v>131</v>
      </c>
      <c r="N68" s="43" t="s">
        <v>132</v>
      </c>
      <c r="O68" s="43" t="s">
        <v>133</v>
      </c>
      <c r="P68" s="42" t="s">
        <v>134</v>
      </c>
      <c r="Q68" s="42" t="s">
        <v>135</v>
      </c>
      <c r="R68" s="42" t="s">
        <v>136</v>
      </c>
      <c r="S68" s="441"/>
      <c r="T68" s="42" t="s">
        <v>174</v>
      </c>
      <c r="U68" s="43" t="s">
        <v>145</v>
      </c>
      <c r="V68" s="43" t="s">
        <v>146</v>
      </c>
      <c r="W68" s="43" t="s">
        <v>147</v>
      </c>
      <c r="X68" s="43" t="s">
        <v>148</v>
      </c>
    </row>
    <row r="69" spans="1:24" s="106" customFormat="1" ht="51" customHeight="1">
      <c r="A69" s="259" t="s">
        <v>35</v>
      </c>
      <c r="B69" s="284">
        <v>13</v>
      </c>
      <c r="C69" s="284" t="s">
        <v>56</v>
      </c>
      <c r="D69" s="259" t="s">
        <v>86</v>
      </c>
      <c r="E69" s="369">
        <v>42041741</v>
      </c>
      <c r="F69" s="369"/>
      <c r="G69" s="285">
        <v>0</v>
      </c>
      <c r="H69" s="296"/>
      <c r="I69" s="288"/>
      <c r="J69" s="286"/>
      <c r="K69" s="287">
        <v>38772</v>
      </c>
      <c r="L69" s="344" t="s">
        <v>192</v>
      </c>
      <c r="M69" s="344" t="s">
        <v>193</v>
      </c>
      <c r="N69" s="288">
        <v>689778.41</v>
      </c>
      <c r="O69" s="288">
        <v>689778.41</v>
      </c>
      <c r="P69" s="287"/>
      <c r="Q69" s="288"/>
      <c r="R69" s="288"/>
      <c r="S69" s="370"/>
      <c r="T69" s="288"/>
      <c r="U69" s="288"/>
      <c r="V69" s="288"/>
      <c r="W69" s="371"/>
      <c r="X69" s="288"/>
    </row>
    <row r="70" spans="1:24" s="69" customFormat="1" ht="56.25" customHeight="1">
      <c r="A70" s="267" t="s">
        <v>11</v>
      </c>
      <c r="B70" s="284">
        <v>13</v>
      </c>
      <c r="C70" s="284" t="s">
        <v>56</v>
      </c>
      <c r="D70" s="266" t="s">
        <v>170</v>
      </c>
      <c r="E70" s="369" t="s">
        <v>152</v>
      </c>
      <c r="F70" s="369"/>
      <c r="G70" s="292">
        <v>0</v>
      </c>
      <c r="H70" s="292"/>
      <c r="I70" s="292"/>
      <c r="J70" s="292"/>
      <c r="K70" s="310"/>
      <c r="L70" s="313"/>
      <c r="M70" s="369"/>
      <c r="N70" s="372"/>
      <c r="O70" s="372"/>
      <c r="P70" s="314"/>
      <c r="Q70" s="314"/>
      <c r="R70" s="314"/>
      <c r="S70" s="288"/>
      <c r="T70" s="329">
        <v>191782.2312952267</v>
      </c>
      <c r="U70" s="292">
        <v>191782.2312952267</v>
      </c>
      <c r="V70" s="287">
        <v>39722</v>
      </c>
      <c r="W70" s="315" t="s">
        <v>181</v>
      </c>
      <c r="X70" s="329">
        <v>294236.9713868419</v>
      </c>
    </row>
    <row r="71" spans="1:24" s="106" customFormat="1" ht="69" customHeight="1">
      <c r="A71" s="259" t="s">
        <v>14</v>
      </c>
      <c r="B71" s="284">
        <v>13</v>
      </c>
      <c r="C71" s="284" t="s">
        <v>56</v>
      </c>
      <c r="D71" s="266" t="s">
        <v>166</v>
      </c>
      <c r="E71" s="270">
        <v>42093937</v>
      </c>
      <c r="F71" s="284"/>
      <c r="G71" s="299">
        <v>0</v>
      </c>
      <c r="H71" s="293"/>
      <c r="I71" s="293"/>
      <c r="J71" s="293"/>
      <c r="K71" s="312"/>
      <c r="L71" s="293"/>
      <c r="M71" s="259"/>
      <c r="N71" s="373"/>
      <c r="O71" s="373"/>
      <c r="P71" s="290"/>
      <c r="Q71" s="285"/>
      <c r="R71" s="285"/>
      <c r="S71" s="285"/>
      <c r="T71" s="288">
        <v>123789.76</v>
      </c>
      <c r="U71" s="288">
        <v>123789.76</v>
      </c>
      <c r="V71" s="287">
        <v>39589</v>
      </c>
      <c r="W71" s="315" t="s">
        <v>181</v>
      </c>
      <c r="X71" s="288">
        <v>88100.95</v>
      </c>
    </row>
    <row r="72" spans="1:24" s="106" customFormat="1" ht="69" customHeight="1">
      <c r="A72" s="265" t="s">
        <v>19</v>
      </c>
      <c r="B72" s="284">
        <v>13</v>
      </c>
      <c r="C72" s="284" t="s">
        <v>56</v>
      </c>
      <c r="D72" s="266" t="s">
        <v>160</v>
      </c>
      <c r="E72" s="270">
        <v>42093937</v>
      </c>
      <c r="F72" s="284" t="s">
        <v>235</v>
      </c>
      <c r="G72" s="285">
        <v>0</v>
      </c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85"/>
      <c r="T72" s="288">
        <v>311049.85</v>
      </c>
      <c r="U72" s="288">
        <v>311049.85</v>
      </c>
      <c r="V72" s="287">
        <v>39561</v>
      </c>
      <c r="W72" s="315" t="s">
        <v>181</v>
      </c>
      <c r="X72" s="288">
        <v>677244.04</v>
      </c>
    </row>
    <row r="73" spans="1:24" s="102" customFormat="1" ht="15">
      <c r="A73" s="49" t="s">
        <v>118</v>
      </c>
      <c r="B73" s="107"/>
      <c r="C73" s="107"/>
      <c r="D73" s="107"/>
      <c r="E73" s="108"/>
      <c r="F73" s="108"/>
      <c r="G73" s="193">
        <f>SUM(G69:G72)</f>
        <v>0</v>
      </c>
      <c r="H73" s="193"/>
      <c r="I73" s="86"/>
      <c r="J73" s="191">
        <f>SUM(J69:J72)</f>
        <v>0</v>
      </c>
      <c r="K73" s="193"/>
      <c r="L73" s="191"/>
      <c r="M73" s="86"/>
      <c r="N73" s="86">
        <f>SUM(N69:N72)</f>
        <v>689778.41</v>
      </c>
      <c r="O73" s="86">
        <f>SUM(O69:O72)</f>
        <v>689778.41</v>
      </c>
      <c r="P73" s="86"/>
      <c r="Q73" s="86">
        <f>SUM(Q69:Q72)</f>
        <v>0</v>
      </c>
      <c r="R73" s="86">
        <f>SUM(R69:R72)</f>
        <v>0</v>
      </c>
      <c r="S73" s="86">
        <f>SUM(S69:S72)</f>
        <v>0</v>
      </c>
      <c r="T73" s="86">
        <f>SUM(T69:T72)</f>
        <v>626621.8412952267</v>
      </c>
      <c r="U73" s="191">
        <f>SUM(U69:U72)</f>
        <v>626621.8412952267</v>
      </c>
      <c r="V73" s="193"/>
      <c r="W73" s="86"/>
      <c r="X73" s="86">
        <f>SUM(X69:X72)</f>
        <v>1059581.961386842</v>
      </c>
    </row>
    <row r="74" spans="1:11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.75">
      <c r="A75" s="50" t="s">
        <v>57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5.75">
      <c r="A76" s="50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24" ht="15">
      <c r="A77" s="53" t="s">
        <v>53</v>
      </c>
      <c r="B77" s="53"/>
      <c r="C77" s="53"/>
      <c r="D77" s="52"/>
      <c r="N77" s="19"/>
      <c r="O77" s="19"/>
      <c r="T77" s="69"/>
      <c r="U77" s="155"/>
      <c r="V77" s="155"/>
      <c r="W77" s="155"/>
      <c r="X77" s="155"/>
    </row>
    <row r="78" spans="1:24" ht="15.75">
      <c r="A78" s="55">
        <v>1</v>
      </c>
      <c r="B78" s="56" t="s">
        <v>100</v>
      </c>
      <c r="C78" s="54"/>
      <c r="D78" s="52"/>
      <c r="H78" s="13"/>
      <c r="I78" s="55">
        <v>10</v>
      </c>
      <c r="J78" s="56" t="s">
        <v>109</v>
      </c>
      <c r="K78"/>
      <c r="N78" s="13"/>
      <c r="O78" s="13"/>
      <c r="Q78"/>
      <c r="R78"/>
      <c r="T78" s="227"/>
      <c r="U78" s="228"/>
      <c r="V78" s="228"/>
      <c r="W78" s="228"/>
      <c r="X78" s="228"/>
    </row>
    <row r="79" spans="1:24" ht="15.75">
      <c r="A79" s="55">
        <v>2</v>
      </c>
      <c r="B79" s="56" t="s">
        <v>101</v>
      </c>
      <c r="C79" s="54"/>
      <c r="D79" s="52"/>
      <c r="H79" s="13"/>
      <c r="I79" s="55">
        <v>11</v>
      </c>
      <c r="J79" s="56" t="s">
        <v>110</v>
      </c>
      <c r="K79"/>
      <c r="N79" s="13"/>
      <c r="O79" s="13"/>
      <c r="Q79"/>
      <c r="R79"/>
      <c r="T79" s="227"/>
      <c r="U79" s="227"/>
      <c r="V79" s="69"/>
      <c r="W79" s="69"/>
      <c r="X79" s="69"/>
    </row>
    <row r="80" spans="1:24" ht="15.75">
      <c r="A80" s="55">
        <v>3</v>
      </c>
      <c r="B80" s="56" t="s">
        <v>102</v>
      </c>
      <c r="C80" s="54"/>
      <c r="D80" s="52"/>
      <c r="H80" s="13"/>
      <c r="I80" s="55">
        <v>12</v>
      </c>
      <c r="J80" s="56" t="s">
        <v>111</v>
      </c>
      <c r="K80"/>
      <c r="N80" s="13"/>
      <c r="O80" s="13"/>
      <c r="Q80"/>
      <c r="R80"/>
      <c r="T80" s="227"/>
      <c r="U80" s="227"/>
      <c r="V80" s="69"/>
      <c r="W80" s="69"/>
      <c r="X80" s="69"/>
    </row>
    <row r="81" spans="1:21" ht="15.75">
      <c r="A81" s="55">
        <v>4</v>
      </c>
      <c r="B81" s="56" t="s">
        <v>103</v>
      </c>
      <c r="C81" s="54"/>
      <c r="D81" s="52"/>
      <c r="H81" s="13"/>
      <c r="I81" s="33">
        <v>13</v>
      </c>
      <c r="J81" s="56" t="s">
        <v>112</v>
      </c>
      <c r="K81"/>
      <c r="M81" s="44"/>
      <c r="N81" s="44"/>
      <c r="Q81"/>
      <c r="R81" s="59"/>
      <c r="S81" s="135"/>
      <c r="T81" s="19"/>
      <c r="U81" s="19"/>
    </row>
    <row r="82" spans="1:21" ht="15.75">
      <c r="A82" s="55">
        <v>5</v>
      </c>
      <c r="B82" s="56" t="s">
        <v>104</v>
      </c>
      <c r="C82" s="54"/>
      <c r="D82" s="52"/>
      <c r="H82" s="13"/>
      <c r="I82" s="44"/>
      <c r="J82" s="44"/>
      <c r="K82" s="44"/>
      <c r="L82" s="44"/>
      <c r="M82" s="13"/>
      <c r="Q82"/>
      <c r="R82" s="59"/>
      <c r="S82" s="135"/>
      <c r="T82" s="19"/>
      <c r="U82" s="19"/>
    </row>
    <row r="83" spans="1:21" ht="15.75">
      <c r="A83" s="55">
        <v>6</v>
      </c>
      <c r="B83" s="56" t="s">
        <v>105</v>
      </c>
      <c r="H83" s="13"/>
      <c r="J83"/>
      <c r="M83" s="13"/>
      <c r="Q83"/>
      <c r="R83"/>
      <c r="T83" s="19"/>
      <c r="U83" s="19"/>
    </row>
    <row r="84" spans="1:21" ht="15.75">
      <c r="A84" s="55">
        <v>7</v>
      </c>
      <c r="B84" s="56" t="s">
        <v>106</v>
      </c>
      <c r="H84" s="13"/>
      <c r="I84" s="53" t="s">
        <v>113</v>
      </c>
      <c r="J84" s="53"/>
      <c r="K84" s="57"/>
      <c r="L84" s="52"/>
      <c r="M84" s="13"/>
      <c r="Q84"/>
      <c r="R84"/>
      <c r="T84" s="19"/>
      <c r="U84" s="19"/>
    </row>
    <row r="85" spans="1:21" ht="15.75">
      <c r="A85" s="55">
        <v>8</v>
      </c>
      <c r="B85" s="56" t="s">
        <v>107</v>
      </c>
      <c r="H85" s="13"/>
      <c r="I85" s="58" t="s">
        <v>55</v>
      </c>
      <c r="J85" s="56" t="s">
        <v>114</v>
      </c>
      <c r="K85"/>
      <c r="L85" s="52"/>
      <c r="M85" s="13"/>
      <c r="Q85"/>
      <c r="R85"/>
      <c r="T85" s="19"/>
      <c r="U85" s="19"/>
    </row>
    <row r="86" spans="1:21" ht="15.75">
      <c r="A86" s="55">
        <v>9</v>
      </c>
      <c r="B86" s="56" t="s">
        <v>108</v>
      </c>
      <c r="H86" s="13"/>
      <c r="I86" s="58" t="s">
        <v>56</v>
      </c>
      <c r="J86" s="56" t="s">
        <v>115</v>
      </c>
      <c r="K86"/>
      <c r="L86" s="52"/>
      <c r="M86" s="13"/>
      <c r="Q86"/>
      <c r="R86"/>
      <c r="T86" s="19"/>
      <c r="U86" s="19"/>
    </row>
    <row r="87" spans="2:21" ht="12.75">
      <c r="B87" s="6"/>
      <c r="C87" s="6"/>
      <c r="D87" s="69"/>
      <c r="E87" s="69"/>
      <c r="F87" s="69"/>
      <c r="G87" s="69"/>
      <c r="H87" s="13"/>
      <c r="I87"/>
      <c r="L87" s="60"/>
      <c r="M87" s="13"/>
      <c r="Q87"/>
      <c r="R87"/>
      <c r="T87" s="19"/>
      <c r="U87" s="19"/>
    </row>
    <row r="88" spans="1:21" ht="12.75">
      <c r="A88" s="44"/>
      <c r="B88" s="69"/>
      <c r="C88" s="69"/>
      <c r="D88" s="69"/>
      <c r="E88" s="69"/>
      <c r="F88" s="69"/>
      <c r="G88" s="69"/>
      <c r="H88" s="13"/>
      <c r="J88" s="44"/>
      <c r="M88" s="13"/>
      <c r="Q88"/>
      <c r="R88"/>
      <c r="T88" s="19"/>
      <c r="U88" s="19"/>
    </row>
    <row r="89" spans="1:21" ht="12.75">
      <c r="A89" s="44"/>
      <c r="B89" s="69"/>
      <c r="C89" s="69"/>
      <c r="D89" s="69"/>
      <c r="E89" s="69"/>
      <c r="F89" s="69"/>
      <c r="G89" s="69"/>
      <c r="H89" s="13"/>
      <c r="I89"/>
      <c r="J89" s="44"/>
      <c r="L89" s="13"/>
      <c r="M89" s="13"/>
      <c r="Q89"/>
      <c r="R89"/>
      <c r="T89" s="19"/>
      <c r="U89" s="19"/>
    </row>
    <row r="90" spans="1:21" ht="15">
      <c r="A90" s="44"/>
      <c r="B90" s="153" t="s">
        <v>181</v>
      </c>
      <c r="C90" s="154" t="s">
        <v>231</v>
      </c>
      <c r="D90" s="61"/>
      <c r="H90" s="13"/>
      <c r="J90"/>
      <c r="L90" s="13"/>
      <c r="M90" s="13"/>
      <c r="Q90"/>
      <c r="R90"/>
      <c r="T90" s="19"/>
      <c r="U90" s="19"/>
    </row>
    <row r="91" spans="1:21" ht="15">
      <c r="A91" s="44"/>
      <c r="B91" s="153" t="s">
        <v>232</v>
      </c>
      <c r="C91" s="154" t="s">
        <v>233</v>
      </c>
      <c r="H91" s="13"/>
      <c r="J91"/>
      <c r="L91" s="13"/>
      <c r="M91" s="13"/>
      <c r="Q91"/>
      <c r="R91"/>
      <c r="T91" s="19"/>
      <c r="U91" s="19"/>
    </row>
    <row r="92" spans="1:21" ht="15">
      <c r="A92" s="44"/>
      <c r="B92" s="153" t="s">
        <v>180</v>
      </c>
      <c r="C92" s="154" t="s">
        <v>234</v>
      </c>
      <c r="H92" s="13"/>
      <c r="J92"/>
      <c r="L92" s="13"/>
      <c r="M92" s="13"/>
      <c r="Q92"/>
      <c r="R92"/>
      <c r="T92" s="19"/>
      <c r="U92" s="19"/>
    </row>
    <row r="93" spans="1:21" ht="15">
      <c r="A93" s="44"/>
      <c r="B93" s="153" t="s">
        <v>235</v>
      </c>
      <c r="C93" s="154" t="s">
        <v>236</v>
      </c>
      <c r="G93" s="44"/>
      <c r="H93" s="44"/>
      <c r="I93" s="44"/>
      <c r="J93" s="44"/>
      <c r="L93" s="13"/>
      <c r="M93" s="13"/>
      <c r="Q93"/>
      <c r="R93"/>
      <c r="T93" s="19"/>
      <c r="U93" s="19"/>
    </row>
    <row r="94" spans="7:21" ht="15">
      <c r="G94" s="44"/>
      <c r="H94" s="93"/>
      <c r="I94" s="93"/>
      <c r="J94" s="44"/>
      <c r="L94" s="13"/>
      <c r="M94" s="13"/>
      <c r="Q94"/>
      <c r="R94"/>
      <c r="T94" s="19"/>
      <c r="U94" s="19"/>
    </row>
    <row r="95" spans="7:21" ht="15">
      <c r="G95" s="44"/>
      <c r="H95" s="94"/>
      <c r="I95" s="95"/>
      <c r="J95" s="44"/>
      <c r="L95" s="13"/>
      <c r="M95" s="13"/>
      <c r="Q95"/>
      <c r="R95"/>
      <c r="T95" s="19"/>
      <c r="U95" s="19"/>
    </row>
    <row r="96" spans="7:21" ht="14.25">
      <c r="G96" s="44"/>
      <c r="H96" s="91"/>
      <c r="I96" s="91"/>
      <c r="J96" s="44"/>
      <c r="L96" s="13"/>
      <c r="M96" s="13"/>
      <c r="Q96"/>
      <c r="R96"/>
      <c r="T96" s="19"/>
      <c r="U96" s="19"/>
    </row>
    <row r="97" spans="7:21" ht="12.75">
      <c r="G97" s="44"/>
      <c r="H97" s="87"/>
      <c r="I97" s="87"/>
      <c r="J97" s="44"/>
      <c r="L97" s="13"/>
      <c r="M97" s="13"/>
      <c r="Q97"/>
      <c r="R97"/>
      <c r="T97" s="19"/>
      <c r="U97" s="19"/>
    </row>
    <row r="98" spans="7:21" ht="12.75">
      <c r="G98" s="44"/>
      <c r="H98" s="96"/>
      <c r="I98" s="96"/>
      <c r="J98" s="44"/>
      <c r="L98" s="13"/>
      <c r="M98" s="13"/>
      <c r="Q98"/>
      <c r="R98"/>
      <c r="T98" s="19"/>
      <c r="U98" s="19"/>
    </row>
    <row r="99" spans="7:21" ht="12.75">
      <c r="G99" s="44"/>
      <c r="H99" s="92"/>
      <c r="I99" s="92"/>
      <c r="J99" s="44"/>
      <c r="L99" s="13"/>
      <c r="M99" s="13"/>
      <c r="Q99"/>
      <c r="R99"/>
      <c r="T99" s="19"/>
      <c r="U99" s="19"/>
    </row>
    <row r="100" spans="7:21" ht="15">
      <c r="G100" s="44"/>
      <c r="H100" s="97"/>
      <c r="I100" s="97"/>
      <c r="J100" s="44"/>
      <c r="L100" s="13"/>
      <c r="M100" s="13"/>
      <c r="Q100"/>
      <c r="R100"/>
      <c r="T100" s="19"/>
      <c r="U100" s="19"/>
    </row>
    <row r="101" spans="7:21" ht="12.75">
      <c r="G101" s="44"/>
      <c r="H101" s="44"/>
      <c r="I101" s="51"/>
      <c r="J101" s="44"/>
      <c r="L101" s="13"/>
      <c r="M101" s="13"/>
      <c r="Q101"/>
      <c r="R101"/>
      <c r="T101" s="19"/>
      <c r="U101" s="19"/>
    </row>
    <row r="102" spans="7:21" ht="12.75">
      <c r="G102" s="44"/>
      <c r="H102" s="51"/>
      <c r="I102" s="51"/>
      <c r="J102" s="44"/>
      <c r="L102" s="13"/>
      <c r="M102" s="13"/>
      <c r="Q102"/>
      <c r="R102"/>
      <c r="T102" s="19"/>
      <c r="U102" s="19"/>
    </row>
    <row r="103" spans="7:21" ht="12.75">
      <c r="G103" s="44"/>
      <c r="H103" s="51"/>
      <c r="I103" s="51"/>
      <c r="J103" s="44"/>
      <c r="L103" s="13"/>
      <c r="M103" s="13"/>
      <c r="Q103"/>
      <c r="R103"/>
      <c r="T103" s="19"/>
      <c r="U103" s="19"/>
    </row>
    <row r="104" spans="7:21" ht="12.75">
      <c r="G104" s="44"/>
      <c r="H104" s="98"/>
      <c r="I104" s="98"/>
      <c r="J104" s="44"/>
      <c r="L104" s="13"/>
      <c r="M104" s="13"/>
      <c r="Q104"/>
      <c r="R104"/>
      <c r="T104" s="19"/>
      <c r="U104" s="19"/>
    </row>
    <row r="105" spans="7:21" ht="12.75">
      <c r="G105" s="44"/>
      <c r="H105" s="44"/>
      <c r="I105" s="44"/>
      <c r="J105" s="44"/>
      <c r="L105" s="13"/>
      <c r="M105" s="13"/>
      <c r="Q105"/>
      <c r="R105"/>
      <c r="T105" s="19"/>
      <c r="U105" s="19"/>
    </row>
    <row r="106" spans="7:21" ht="12.75">
      <c r="G106" s="44"/>
      <c r="H106" s="44"/>
      <c r="I106" s="44"/>
      <c r="J106" s="44"/>
      <c r="L106" s="13"/>
      <c r="M106" s="13"/>
      <c r="Q106"/>
      <c r="R106"/>
      <c r="T106" s="19"/>
      <c r="U106" s="19"/>
    </row>
    <row r="107" spans="8:21" ht="12.75">
      <c r="H107" s="13"/>
      <c r="J107"/>
      <c r="L107" s="13"/>
      <c r="M107" s="13"/>
      <c r="Q107"/>
      <c r="R107"/>
      <c r="T107" s="19"/>
      <c r="U107" s="19"/>
    </row>
    <row r="108" spans="8:21" ht="12.75">
      <c r="H108" s="13"/>
      <c r="J108"/>
      <c r="L108" s="13"/>
      <c r="M108" s="13"/>
      <c r="Q108"/>
      <c r="R108"/>
      <c r="T108" s="19"/>
      <c r="U108" s="19"/>
    </row>
    <row r="109" spans="8:21" ht="12.75">
      <c r="H109" s="13"/>
      <c r="J109"/>
      <c r="L109" s="13"/>
      <c r="M109" s="13"/>
      <c r="Q109"/>
      <c r="R109"/>
      <c r="T109" s="19"/>
      <c r="U109" s="19"/>
    </row>
    <row r="110" spans="8:21" ht="12.75">
      <c r="H110" s="13"/>
      <c r="J110"/>
      <c r="L110" s="13"/>
      <c r="M110" s="13"/>
      <c r="Q110"/>
      <c r="R110"/>
      <c r="T110" s="19"/>
      <c r="U110" s="19"/>
    </row>
    <row r="111" spans="8:21" ht="12.75">
      <c r="H111" s="13"/>
      <c r="J111"/>
      <c r="L111" s="13"/>
      <c r="M111" s="13"/>
      <c r="Q111"/>
      <c r="R111"/>
      <c r="T111" s="19"/>
      <c r="U111" s="19"/>
    </row>
    <row r="112" spans="8:21" ht="12.75">
      <c r="H112" s="13"/>
      <c r="J112"/>
      <c r="L112" s="13"/>
      <c r="M112" s="13"/>
      <c r="Q112"/>
      <c r="R112"/>
      <c r="T112" s="19"/>
      <c r="U112" s="19"/>
    </row>
    <row r="113" spans="8:21" ht="12.75">
      <c r="H113" s="13"/>
      <c r="J113"/>
      <c r="L113" s="13"/>
      <c r="M113" s="13"/>
      <c r="Q113"/>
      <c r="R113"/>
      <c r="T113" s="19"/>
      <c r="U113" s="19"/>
    </row>
    <row r="114" spans="8:21" ht="12.75">
      <c r="H114" s="13"/>
      <c r="J114"/>
      <c r="L114" s="13"/>
      <c r="M114" s="13"/>
      <c r="Q114"/>
      <c r="R114"/>
      <c r="T114" s="19"/>
      <c r="U114" s="19"/>
    </row>
    <row r="115" spans="8:21" ht="12.75">
      <c r="H115" s="13"/>
      <c r="J115"/>
      <c r="L115" s="13"/>
      <c r="M115" s="13"/>
      <c r="Q115"/>
      <c r="R115"/>
      <c r="T115" s="19"/>
      <c r="U115" s="19"/>
    </row>
    <row r="116" spans="8:21" ht="12.75">
      <c r="H116" s="13"/>
      <c r="J116"/>
      <c r="L116" s="13"/>
      <c r="M116" s="13"/>
      <c r="Q116"/>
      <c r="R116"/>
      <c r="T116" s="19"/>
      <c r="U116" s="19"/>
    </row>
    <row r="117" spans="8:21" ht="12.75">
      <c r="H117" s="13"/>
      <c r="J117"/>
      <c r="L117" s="13"/>
      <c r="M117" s="13"/>
      <c r="Q117"/>
      <c r="R117"/>
      <c r="T117" s="19"/>
      <c r="U117" s="19"/>
    </row>
    <row r="118" spans="8:21" ht="12.75">
      <c r="H118" s="13"/>
      <c r="J118"/>
      <c r="L118" s="13"/>
      <c r="M118" s="13"/>
      <c r="Q118"/>
      <c r="R118"/>
      <c r="T118" s="19"/>
      <c r="U118" s="19"/>
    </row>
    <row r="119" spans="8:21" ht="12.75">
      <c r="H119" s="13"/>
      <c r="J119"/>
      <c r="L119" s="13"/>
      <c r="M119" s="13"/>
      <c r="Q119"/>
      <c r="R119"/>
      <c r="T119" s="19"/>
      <c r="U119" s="19"/>
    </row>
    <row r="120" spans="8:21" ht="12.75">
      <c r="H120" s="13"/>
      <c r="J120"/>
      <c r="L120" s="13"/>
      <c r="M120" s="13"/>
      <c r="Q120"/>
      <c r="R120"/>
      <c r="T120" s="19"/>
      <c r="U120" s="19"/>
    </row>
    <row r="121" spans="8:21" ht="12.75">
      <c r="H121" s="13"/>
      <c r="J121"/>
      <c r="L121" s="13"/>
      <c r="M121" s="13"/>
      <c r="Q121"/>
      <c r="R121"/>
      <c r="T121" s="19"/>
      <c r="U121" s="19"/>
    </row>
    <row r="122" spans="8:21" ht="12.75">
      <c r="H122" s="13"/>
      <c r="J122"/>
      <c r="L122" s="13"/>
      <c r="M122" s="13"/>
      <c r="Q122"/>
      <c r="R122"/>
      <c r="T122" s="19"/>
      <c r="U122" s="19"/>
    </row>
    <row r="123" spans="8:21" ht="12.75">
      <c r="H123" s="13"/>
      <c r="J123"/>
      <c r="L123" s="13"/>
      <c r="M123" s="13"/>
      <c r="Q123"/>
      <c r="R123"/>
      <c r="T123" s="19"/>
      <c r="U123" s="19"/>
    </row>
    <row r="124" spans="8:21" ht="12.75">
      <c r="H124" s="13"/>
      <c r="J124"/>
      <c r="L124" s="13"/>
      <c r="M124" s="13"/>
      <c r="Q124"/>
      <c r="R124"/>
      <c r="T124" s="19"/>
      <c r="U124" s="19"/>
    </row>
  </sheetData>
  <mergeCells count="28">
    <mergeCell ref="F67:F68"/>
    <mergeCell ref="S67:S68"/>
    <mergeCell ref="K67:O67"/>
    <mergeCell ref="P67:R67"/>
    <mergeCell ref="J1:J2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T1:X1"/>
    <mergeCell ref="P1:R1"/>
    <mergeCell ref="K1:O1"/>
    <mergeCell ref="S1:S2"/>
    <mergeCell ref="T67:X67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</mergeCells>
  <printOptions/>
  <pageMargins left="0" right="0" top="0.31496062992125984" bottom="0.1968503937007874" header="0.11811023622047245" footer="0"/>
  <pageSetup horizontalDpi="600" verticalDpi="600" orientation="landscape" paperSize="9" scale="41" r:id="rId1"/>
  <headerFooter alignWithMargins="0">
    <oddHeader>&amp;C&amp;14Stav pohľadávok (v €) podľa pobočiek Sociálnej poisťovne a zdravotníckych zariadení k 30.6.2009 (exekúcia, splátkový kalendár, generálny pardon)&amp;RTabuľka č. 7</oddHeader>
    <oddFooter>&amp;C&amp;12Strana &amp;P z &amp;N</oddFooter>
  </headerFooter>
  <rowBreaks count="1" manualBreakCount="1">
    <brk id="44" max="23" man="1"/>
  </rowBreaks>
  <ignoredErrors>
    <ignoredError sqref="E47:E49 E38:E43 E70 E3 E56 E31:E36 E5:E6 E8:E25 E52:E53 E58:E59" numberStoredAsText="1"/>
    <ignoredError sqref="G61:X61 Q73:R73 T73:X73 N73:O73" emptyCellReference="1"/>
    <ignoredError sqref="S73" emptyCellReference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pane xSplit="1" ySplit="1" topLeftCell="B2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"/>
    </sheetView>
  </sheetViews>
  <sheetFormatPr defaultColWidth="9.140625" defaultRowHeight="12.75"/>
  <cols>
    <col min="1" max="1" width="16.57421875" style="81" bestFit="1" customWidth="1"/>
    <col min="2" max="3" width="14.57421875" style="0" customWidth="1"/>
    <col min="4" max="6" width="14.57421875" style="79" customWidth="1"/>
    <col min="7" max="8" width="14.57421875" style="0" customWidth="1"/>
    <col min="9" max="9" width="16.00390625" style="79" customWidth="1"/>
    <col min="10" max="16384" width="9.140625" style="79" customWidth="1"/>
  </cols>
  <sheetData>
    <row r="1" spans="1:9" ht="13.5" customHeight="1" thickBot="1">
      <c r="A1" s="138" t="s">
        <v>0</v>
      </c>
      <c r="B1" s="210" t="s">
        <v>225</v>
      </c>
      <c r="C1" s="166" t="s">
        <v>253</v>
      </c>
      <c r="D1" s="166" t="s">
        <v>258</v>
      </c>
      <c r="E1" s="166" t="s">
        <v>263</v>
      </c>
      <c r="F1" s="166" t="s">
        <v>266</v>
      </c>
      <c r="G1" s="166" t="s">
        <v>269</v>
      </c>
      <c r="H1" s="251" t="s">
        <v>275</v>
      </c>
      <c r="I1" s="248" t="s">
        <v>276</v>
      </c>
    </row>
    <row r="2" spans="1:9" ht="13.5" customHeight="1">
      <c r="A2" s="162" t="s">
        <v>3</v>
      </c>
      <c r="B2" s="211">
        <v>0</v>
      </c>
      <c r="C2" s="208">
        <v>0</v>
      </c>
      <c r="D2" s="209">
        <v>0</v>
      </c>
      <c r="E2" s="214">
        <v>0</v>
      </c>
      <c r="F2" s="214">
        <v>0</v>
      </c>
      <c r="G2" s="282">
        <v>0</v>
      </c>
      <c r="H2" s="253">
        <v>0</v>
      </c>
      <c r="I2" s="249">
        <f>SUM(H2)-B2</f>
        <v>0</v>
      </c>
    </row>
    <row r="3" spans="1:9" ht="13.5" customHeight="1">
      <c r="A3" s="163" t="s">
        <v>4</v>
      </c>
      <c r="B3" s="212">
        <v>0</v>
      </c>
      <c r="C3" s="202">
        <v>0</v>
      </c>
      <c r="D3" s="206">
        <v>0</v>
      </c>
      <c r="E3" s="196">
        <v>0</v>
      </c>
      <c r="F3" s="196">
        <v>0</v>
      </c>
      <c r="G3" s="283">
        <v>1652.1</v>
      </c>
      <c r="H3" s="254">
        <v>0</v>
      </c>
      <c r="I3" s="249">
        <f aca="true" t="shared" si="0" ref="I3:I39">SUM(H3)-B3</f>
        <v>0</v>
      </c>
    </row>
    <row r="4" spans="1:9" s="80" customFormat="1" ht="13.5" customHeight="1">
      <c r="A4" s="163" t="s">
        <v>5</v>
      </c>
      <c r="B4" s="213">
        <v>16298477.82</v>
      </c>
      <c r="C4" s="202">
        <v>16187835.93</v>
      </c>
      <c r="D4" s="207">
        <v>16173087.22</v>
      </c>
      <c r="E4" s="252">
        <v>16809844.48</v>
      </c>
      <c r="F4" s="235">
        <v>17074692.48</v>
      </c>
      <c r="G4" s="197">
        <v>18599277.18</v>
      </c>
      <c r="H4" s="207">
        <v>17662280.779999997</v>
      </c>
      <c r="I4" s="249">
        <f t="shared" si="0"/>
        <v>1363802.9599999972</v>
      </c>
    </row>
    <row r="5" spans="1:9" s="80" customFormat="1" ht="13.5" customHeight="1">
      <c r="A5" s="163" t="s">
        <v>58</v>
      </c>
      <c r="B5" s="213">
        <v>0</v>
      </c>
      <c r="C5" s="202">
        <v>0</v>
      </c>
      <c r="D5" s="207">
        <v>0</v>
      </c>
      <c r="E5" s="197">
        <v>0</v>
      </c>
      <c r="F5" s="197">
        <v>0</v>
      </c>
      <c r="G5" s="197">
        <v>0</v>
      </c>
      <c r="H5" s="207">
        <v>0</v>
      </c>
      <c r="I5" s="249">
        <f t="shared" si="0"/>
        <v>0</v>
      </c>
    </row>
    <row r="6" spans="1:9" s="80" customFormat="1" ht="13.5" customHeight="1">
      <c r="A6" s="163" t="s">
        <v>6</v>
      </c>
      <c r="B6" s="213">
        <v>0</v>
      </c>
      <c r="C6" s="202">
        <v>0</v>
      </c>
      <c r="D6" s="207">
        <v>0</v>
      </c>
      <c r="E6" s="197">
        <v>0</v>
      </c>
      <c r="F6" s="197">
        <v>0</v>
      </c>
      <c r="G6" s="197">
        <v>0</v>
      </c>
      <c r="H6" s="207">
        <v>0</v>
      </c>
      <c r="I6" s="249">
        <f t="shared" si="0"/>
        <v>0</v>
      </c>
    </row>
    <row r="7" spans="1:9" s="80" customFormat="1" ht="13.5" customHeight="1">
      <c r="A7" s="163" t="s">
        <v>7</v>
      </c>
      <c r="B7" s="213">
        <v>0</v>
      </c>
      <c r="C7" s="202">
        <v>83725.98</v>
      </c>
      <c r="D7" s="207">
        <v>83495.2</v>
      </c>
      <c r="E7" s="197">
        <v>80883.3</v>
      </c>
      <c r="F7" s="197">
        <v>161386</v>
      </c>
      <c r="G7" s="197">
        <v>164200.2</v>
      </c>
      <c r="H7" s="207">
        <v>167761.2</v>
      </c>
      <c r="I7" s="249">
        <f t="shared" si="0"/>
        <v>167761.2</v>
      </c>
    </row>
    <row r="8" spans="1:9" s="80" customFormat="1" ht="13.5" customHeight="1">
      <c r="A8" s="163" t="s">
        <v>32</v>
      </c>
      <c r="B8" s="213">
        <v>1661218.6</v>
      </c>
      <c r="C8" s="202">
        <v>1764542.41</v>
      </c>
      <c r="D8" s="207">
        <v>1735224.61</v>
      </c>
      <c r="E8" s="197">
        <v>1718277.5</v>
      </c>
      <c r="F8" s="197">
        <v>1718277.5</v>
      </c>
      <c r="G8" s="197">
        <v>1718277.5</v>
      </c>
      <c r="H8" s="207">
        <v>1706031.82</v>
      </c>
      <c r="I8" s="249">
        <f t="shared" si="0"/>
        <v>44813.21999999997</v>
      </c>
    </row>
    <row r="9" spans="1:9" s="80" customFormat="1" ht="13.5" customHeight="1">
      <c r="A9" s="163" t="s">
        <v>8</v>
      </c>
      <c r="B9" s="213">
        <v>1202330.28</v>
      </c>
      <c r="C9" s="202">
        <v>1202330.28</v>
      </c>
      <c r="D9" s="207">
        <v>1199010.77</v>
      </c>
      <c r="E9" s="197">
        <v>1192371.99</v>
      </c>
      <c r="F9" s="197">
        <v>1189052.6</v>
      </c>
      <c r="G9" s="197">
        <v>1185733.21</v>
      </c>
      <c r="H9" s="207">
        <v>1182413.82</v>
      </c>
      <c r="I9" s="249">
        <f t="shared" si="0"/>
        <v>-19916.459999999963</v>
      </c>
    </row>
    <row r="10" spans="1:9" s="80" customFormat="1" ht="13.5" customHeight="1">
      <c r="A10" s="163" t="s">
        <v>9</v>
      </c>
      <c r="B10" s="212">
        <v>0</v>
      </c>
      <c r="C10" s="202">
        <v>0</v>
      </c>
      <c r="D10" s="207">
        <v>0</v>
      </c>
      <c r="E10" s="197">
        <v>0</v>
      </c>
      <c r="F10" s="197">
        <v>0</v>
      </c>
      <c r="G10" s="197">
        <v>0</v>
      </c>
      <c r="H10" s="207">
        <v>0</v>
      </c>
      <c r="I10" s="249">
        <f t="shared" si="0"/>
        <v>0</v>
      </c>
    </row>
    <row r="11" spans="1:9" s="80" customFormat="1" ht="13.5" customHeight="1">
      <c r="A11" s="163" t="s">
        <v>35</v>
      </c>
      <c r="B11" s="213">
        <v>0</v>
      </c>
      <c r="C11" s="202">
        <v>0</v>
      </c>
      <c r="D11" s="207">
        <v>0</v>
      </c>
      <c r="E11" s="197">
        <v>0</v>
      </c>
      <c r="F11" s="197">
        <v>0</v>
      </c>
      <c r="G11" s="197">
        <v>0</v>
      </c>
      <c r="H11" s="207">
        <v>0</v>
      </c>
      <c r="I11" s="249">
        <f t="shared" si="0"/>
        <v>0</v>
      </c>
    </row>
    <row r="12" spans="1:9" s="80" customFormat="1" ht="13.5" customHeight="1">
      <c r="A12" s="164" t="s">
        <v>10</v>
      </c>
      <c r="B12" s="213">
        <v>1897890.34</v>
      </c>
      <c r="C12" s="202">
        <v>1864696.4</v>
      </c>
      <c r="D12" s="207">
        <v>1864696.4</v>
      </c>
      <c r="E12" s="197">
        <v>1831596.4</v>
      </c>
      <c r="F12" s="197">
        <v>1798496.4</v>
      </c>
      <c r="G12" s="197">
        <v>1765396.4</v>
      </c>
      <c r="H12" s="207">
        <v>1401296.4</v>
      </c>
      <c r="I12" s="249">
        <f t="shared" si="0"/>
        <v>-496593.9400000002</v>
      </c>
    </row>
    <row r="13" spans="1:9" s="80" customFormat="1" ht="13.5" customHeight="1">
      <c r="A13" s="163" t="s">
        <v>36</v>
      </c>
      <c r="B13" s="212">
        <v>0</v>
      </c>
      <c r="C13" s="202">
        <v>0</v>
      </c>
      <c r="D13" s="207">
        <v>0</v>
      </c>
      <c r="E13" s="197">
        <v>0</v>
      </c>
      <c r="F13" s="197">
        <v>0</v>
      </c>
      <c r="G13" s="197">
        <v>0</v>
      </c>
      <c r="H13" s="207">
        <v>0</v>
      </c>
      <c r="I13" s="249">
        <f t="shared" si="0"/>
        <v>0</v>
      </c>
    </row>
    <row r="14" spans="1:9" s="80" customFormat="1" ht="13.5" customHeight="1">
      <c r="A14" s="163" t="s">
        <v>11</v>
      </c>
      <c r="B14" s="213">
        <v>513163.53</v>
      </c>
      <c r="C14" s="202">
        <v>503970.14</v>
      </c>
      <c r="D14" s="207">
        <v>530984.97</v>
      </c>
      <c r="E14" s="197">
        <v>779756.47</v>
      </c>
      <c r="F14" s="197">
        <v>904916.91</v>
      </c>
      <c r="G14" s="197">
        <v>840840.53</v>
      </c>
      <c r="H14" s="207">
        <v>888894.75</v>
      </c>
      <c r="I14" s="249">
        <f t="shared" si="0"/>
        <v>375731.22</v>
      </c>
    </row>
    <row r="15" spans="1:9" s="80" customFormat="1" ht="13.5" customHeight="1">
      <c r="A15" s="163" t="s">
        <v>34</v>
      </c>
      <c r="B15" s="213">
        <v>575455.18</v>
      </c>
      <c r="C15" s="202">
        <v>624958.45</v>
      </c>
      <c r="D15" s="207">
        <v>600537.24</v>
      </c>
      <c r="E15" s="197">
        <v>576202.62</v>
      </c>
      <c r="F15" s="197">
        <v>576202.62</v>
      </c>
      <c r="G15" s="197">
        <v>576202.62</v>
      </c>
      <c r="H15" s="207">
        <v>699674.22</v>
      </c>
      <c r="I15" s="249">
        <f t="shared" si="0"/>
        <v>124219.03999999992</v>
      </c>
    </row>
    <row r="16" spans="1:9" s="80" customFormat="1" ht="13.5" customHeight="1">
      <c r="A16" s="163" t="s">
        <v>12</v>
      </c>
      <c r="B16" s="213">
        <v>358510.02</v>
      </c>
      <c r="C16" s="202">
        <v>333216.0827856337</v>
      </c>
      <c r="D16" s="207">
        <v>307913.18</v>
      </c>
      <c r="E16" s="197">
        <v>282610.29</v>
      </c>
      <c r="F16" s="197">
        <v>257307.4</v>
      </c>
      <c r="G16" s="197">
        <v>232004.51</v>
      </c>
      <c r="H16" s="207">
        <v>206701.62</v>
      </c>
      <c r="I16" s="249">
        <f t="shared" si="0"/>
        <v>-151808.40000000002</v>
      </c>
    </row>
    <row r="17" spans="1:9" s="80" customFormat="1" ht="13.5" customHeight="1">
      <c r="A17" s="163" t="s">
        <v>13</v>
      </c>
      <c r="B17" s="212">
        <v>0</v>
      </c>
      <c r="C17" s="202">
        <v>0</v>
      </c>
      <c r="D17" s="207">
        <v>0</v>
      </c>
      <c r="E17" s="197">
        <v>0</v>
      </c>
      <c r="F17" s="197">
        <v>0</v>
      </c>
      <c r="G17" s="197">
        <v>0</v>
      </c>
      <c r="H17" s="207">
        <v>0</v>
      </c>
      <c r="I17" s="249">
        <f t="shared" si="0"/>
        <v>0</v>
      </c>
    </row>
    <row r="18" spans="1:9" s="80" customFormat="1" ht="13.5" customHeight="1">
      <c r="A18" s="163" t="s">
        <v>14</v>
      </c>
      <c r="B18" s="212">
        <v>0</v>
      </c>
      <c r="C18" s="202">
        <v>0</v>
      </c>
      <c r="D18" s="207">
        <v>0</v>
      </c>
      <c r="E18" s="197">
        <v>0</v>
      </c>
      <c r="F18" s="197">
        <v>0</v>
      </c>
      <c r="G18" s="197">
        <v>0</v>
      </c>
      <c r="H18" s="207">
        <v>0</v>
      </c>
      <c r="I18" s="249">
        <f t="shared" si="0"/>
        <v>0</v>
      </c>
    </row>
    <row r="19" spans="1:9" s="80" customFormat="1" ht="13.5" customHeight="1">
      <c r="A19" s="163" t="s">
        <v>15</v>
      </c>
      <c r="B19" s="213">
        <v>225949.34</v>
      </c>
      <c r="C19" s="202">
        <v>260974.43</v>
      </c>
      <c r="D19" s="207">
        <v>293147.03</v>
      </c>
      <c r="E19" s="197">
        <v>324117.23</v>
      </c>
      <c r="F19" s="197">
        <v>348208.93</v>
      </c>
      <c r="G19" s="197">
        <v>378574.78</v>
      </c>
      <c r="H19" s="207">
        <v>409398.48</v>
      </c>
      <c r="I19" s="249">
        <f t="shared" si="0"/>
        <v>183449.13999999998</v>
      </c>
    </row>
    <row r="20" spans="1:9" s="80" customFormat="1" ht="13.5" customHeight="1">
      <c r="A20" s="163" t="s">
        <v>31</v>
      </c>
      <c r="B20" s="212">
        <v>0</v>
      </c>
      <c r="C20" s="202">
        <v>0</v>
      </c>
      <c r="D20" s="207">
        <v>0</v>
      </c>
      <c r="E20" s="197">
        <v>0</v>
      </c>
      <c r="F20" s="197">
        <v>0</v>
      </c>
      <c r="G20" s="197">
        <v>0</v>
      </c>
      <c r="H20" s="207">
        <v>0</v>
      </c>
      <c r="I20" s="249">
        <f t="shared" si="0"/>
        <v>0</v>
      </c>
    </row>
    <row r="21" spans="1:9" s="80" customFormat="1" ht="13.5" customHeight="1">
      <c r="A21" s="163" t="s">
        <v>16</v>
      </c>
      <c r="B21" s="212">
        <v>58286.99</v>
      </c>
      <c r="C21" s="202">
        <v>112704.66</v>
      </c>
      <c r="D21" s="207">
        <v>22404.47</v>
      </c>
      <c r="E21" s="197">
        <v>10686.2</v>
      </c>
      <c r="F21" s="197">
        <v>9078.9</v>
      </c>
      <c r="G21" s="197">
        <v>18394.7</v>
      </c>
      <c r="H21" s="207">
        <v>0</v>
      </c>
      <c r="I21" s="249">
        <f t="shared" si="0"/>
        <v>-58286.99</v>
      </c>
    </row>
    <row r="22" spans="1:9" s="80" customFormat="1" ht="13.5" customHeight="1">
      <c r="A22" s="163" t="s">
        <v>33</v>
      </c>
      <c r="B22" s="213">
        <v>3669194.17</v>
      </c>
      <c r="C22" s="202">
        <v>3776900.72</v>
      </c>
      <c r="D22" s="207">
        <v>3882976.45</v>
      </c>
      <c r="E22" s="197">
        <v>4028718.65</v>
      </c>
      <c r="F22" s="197">
        <v>4180994.15</v>
      </c>
      <c r="G22" s="197">
        <v>4294053.38</v>
      </c>
      <c r="H22" s="207">
        <v>4450997.28</v>
      </c>
      <c r="I22" s="249">
        <f t="shared" si="0"/>
        <v>781803.1100000003</v>
      </c>
    </row>
    <row r="23" spans="1:9" s="80" customFormat="1" ht="13.5" customHeight="1">
      <c r="A23" s="163" t="s">
        <v>17</v>
      </c>
      <c r="B23" s="213">
        <v>3351734.28</v>
      </c>
      <c r="C23" s="202">
        <v>3318540.27</v>
      </c>
      <c r="D23" s="207">
        <v>3285346.34</v>
      </c>
      <c r="E23" s="197">
        <v>3251346.35</v>
      </c>
      <c r="F23" s="197">
        <v>3217346.35</v>
      </c>
      <c r="G23" s="197">
        <v>3188011</v>
      </c>
      <c r="H23" s="207">
        <v>3154011</v>
      </c>
      <c r="I23" s="249">
        <f t="shared" si="0"/>
        <v>-197723.2799999998</v>
      </c>
    </row>
    <row r="24" spans="1:9" s="80" customFormat="1" ht="13.5" customHeight="1">
      <c r="A24" s="163" t="s">
        <v>18</v>
      </c>
      <c r="B24" s="213">
        <v>1287341.44</v>
      </c>
      <c r="C24" s="202">
        <v>1367286.42</v>
      </c>
      <c r="D24" s="207">
        <v>1447845.42</v>
      </c>
      <c r="E24" s="197">
        <v>1514233.32</v>
      </c>
      <c r="F24" s="197">
        <v>1592570.32</v>
      </c>
      <c r="G24" s="197">
        <v>1658972.32</v>
      </c>
      <c r="H24" s="207">
        <v>1809507.92</v>
      </c>
      <c r="I24" s="249">
        <f t="shared" si="0"/>
        <v>522166.48</v>
      </c>
    </row>
    <row r="25" spans="1:9" s="80" customFormat="1" ht="13.5" customHeight="1">
      <c r="A25" s="163" t="s">
        <v>37</v>
      </c>
      <c r="B25" s="213">
        <v>605628.09</v>
      </c>
      <c r="C25" s="202">
        <v>623882.55</v>
      </c>
      <c r="D25" s="207">
        <v>510459.22</v>
      </c>
      <c r="E25" s="197">
        <v>645752.13</v>
      </c>
      <c r="F25" s="197">
        <v>687130.13</v>
      </c>
      <c r="G25" s="197">
        <v>549196.43</v>
      </c>
      <c r="H25" s="207">
        <v>793703.43</v>
      </c>
      <c r="I25" s="249">
        <f t="shared" si="0"/>
        <v>188075.34000000008</v>
      </c>
    </row>
    <row r="26" spans="1:9" s="80" customFormat="1" ht="13.5" customHeight="1">
      <c r="A26" s="163" t="s">
        <v>19</v>
      </c>
      <c r="B26" s="213">
        <v>45311.4</v>
      </c>
      <c r="C26" s="202">
        <v>39635.23</v>
      </c>
      <c r="D26" s="207">
        <v>33959.07</v>
      </c>
      <c r="E26" s="197">
        <v>28282.91</v>
      </c>
      <c r="F26" s="197">
        <v>22606.75</v>
      </c>
      <c r="G26" s="197">
        <v>16930.59</v>
      </c>
      <c r="H26" s="207">
        <v>11254.43</v>
      </c>
      <c r="I26" s="249">
        <f t="shared" si="0"/>
        <v>-34056.97</v>
      </c>
    </row>
    <row r="27" spans="1:9" s="80" customFormat="1" ht="13.5" customHeight="1">
      <c r="A27" s="163" t="s">
        <v>20</v>
      </c>
      <c r="B27" s="213">
        <v>1139323.43</v>
      </c>
      <c r="C27" s="202">
        <v>1280882.21</v>
      </c>
      <c r="D27" s="207">
        <v>1332163.51</v>
      </c>
      <c r="E27" s="197">
        <v>1383179.11</v>
      </c>
      <c r="F27" s="197">
        <v>1435295.21</v>
      </c>
      <c r="G27" s="197">
        <v>1487815.81</v>
      </c>
      <c r="H27" s="207">
        <v>1541197.11</v>
      </c>
      <c r="I27" s="249">
        <f t="shared" si="0"/>
        <v>401873.68000000017</v>
      </c>
    </row>
    <row r="28" spans="1:9" s="80" customFormat="1" ht="13.5" customHeight="1">
      <c r="A28" s="163" t="s">
        <v>21</v>
      </c>
      <c r="B28" s="212">
        <v>0</v>
      </c>
      <c r="C28" s="202">
        <v>0</v>
      </c>
      <c r="D28" s="207">
        <v>0</v>
      </c>
      <c r="E28" s="197">
        <v>0</v>
      </c>
      <c r="F28" s="197">
        <v>0</v>
      </c>
      <c r="G28" s="197">
        <v>0</v>
      </c>
      <c r="H28" s="207">
        <v>0</v>
      </c>
      <c r="I28" s="249">
        <f t="shared" si="0"/>
        <v>0</v>
      </c>
    </row>
    <row r="29" spans="1:9" s="80" customFormat="1" ht="13.5" customHeight="1">
      <c r="A29" s="163" t="s">
        <v>22</v>
      </c>
      <c r="B29" s="212">
        <v>0</v>
      </c>
      <c r="C29" s="202">
        <v>0</v>
      </c>
      <c r="D29" s="207">
        <v>0</v>
      </c>
      <c r="E29" s="197">
        <v>0</v>
      </c>
      <c r="F29" s="197">
        <v>0</v>
      </c>
      <c r="G29" s="197">
        <v>0</v>
      </c>
      <c r="H29" s="207">
        <v>0</v>
      </c>
      <c r="I29" s="249">
        <f t="shared" si="0"/>
        <v>0</v>
      </c>
    </row>
    <row r="30" spans="1:9" s="80" customFormat="1" ht="13.5" customHeight="1">
      <c r="A30" s="163" t="s">
        <v>23</v>
      </c>
      <c r="B30" s="212">
        <v>0</v>
      </c>
      <c r="C30" s="202">
        <v>0</v>
      </c>
      <c r="D30" s="207">
        <v>0</v>
      </c>
      <c r="E30" s="197">
        <v>0</v>
      </c>
      <c r="F30" s="197">
        <v>0</v>
      </c>
      <c r="G30" s="197">
        <v>0</v>
      </c>
      <c r="H30" s="207">
        <v>0</v>
      </c>
      <c r="I30" s="249">
        <f t="shared" si="0"/>
        <v>0</v>
      </c>
    </row>
    <row r="31" spans="1:9" s="80" customFormat="1" ht="13.5" customHeight="1">
      <c r="A31" s="163" t="s">
        <v>24</v>
      </c>
      <c r="B31" s="213">
        <v>101007.73</v>
      </c>
      <c r="C31" s="202">
        <v>0</v>
      </c>
      <c r="D31" s="207">
        <v>97469.4</v>
      </c>
      <c r="E31" s="197">
        <v>97456.9</v>
      </c>
      <c r="F31" s="197">
        <v>94041.6</v>
      </c>
      <c r="G31" s="197">
        <v>96901</v>
      </c>
      <c r="H31" s="207">
        <v>98496.3</v>
      </c>
      <c r="I31" s="249">
        <f t="shared" si="0"/>
        <v>-2511.429999999993</v>
      </c>
    </row>
    <row r="32" spans="1:9" s="80" customFormat="1" ht="13.5" customHeight="1">
      <c r="A32" s="163" t="s">
        <v>25</v>
      </c>
      <c r="B32" s="212">
        <v>0</v>
      </c>
      <c r="C32" s="202">
        <v>0</v>
      </c>
      <c r="D32" s="207">
        <v>0</v>
      </c>
      <c r="E32" s="197">
        <v>0</v>
      </c>
      <c r="F32" s="197">
        <v>0</v>
      </c>
      <c r="G32" s="197">
        <v>0</v>
      </c>
      <c r="H32" s="207">
        <v>0</v>
      </c>
      <c r="I32" s="249">
        <f t="shared" si="0"/>
        <v>0</v>
      </c>
    </row>
    <row r="33" spans="1:9" s="80" customFormat="1" ht="13.5" customHeight="1">
      <c r="A33" s="163" t="s">
        <v>26</v>
      </c>
      <c r="B33" s="213">
        <v>1708095.86</v>
      </c>
      <c r="C33" s="202">
        <v>1869797.33</v>
      </c>
      <c r="D33" s="207">
        <v>1869797.33</v>
      </c>
      <c r="E33" s="197">
        <v>1869797.33</v>
      </c>
      <c r="F33" s="197">
        <v>1869797.33</v>
      </c>
      <c r="G33" s="197">
        <v>1869797.33</v>
      </c>
      <c r="H33" s="207">
        <v>1869797.35</v>
      </c>
      <c r="I33" s="249">
        <f t="shared" si="0"/>
        <v>161701.49</v>
      </c>
    </row>
    <row r="34" spans="1:9" s="80" customFormat="1" ht="13.5" customHeight="1">
      <c r="A34" s="163" t="s">
        <v>27</v>
      </c>
      <c r="B34" s="213">
        <v>2311854.97</v>
      </c>
      <c r="C34" s="202">
        <v>2551349.02</v>
      </c>
      <c r="D34" s="207">
        <v>2551349.02</v>
      </c>
      <c r="E34" s="197">
        <v>2778859.52</v>
      </c>
      <c r="F34" s="197">
        <v>2778859.52</v>
      </c>
      <c r="G34" s="197">
        <v>2788442.82</v>
      </c>
      <c r="H34" s="207">
        <v>2788442.82</v>
      </c>
      <c r="I34" s="249">
        <f t="shared" si="0"/>
        <v>476587.8499999996</v>
      </c>
    </row>
    <row r="35" spans="1:9" s="80" customFormat="1" ht="13.5" customHeight="1">
      <c r="A35" s="163" t="s">
        <v>28</v>
      </c>
      <c r="B35" s="212">
        <v>0</v>
      </c>
      <c r="C35" s="202">
        <v>0</v>
      </c>
      <c r="D35" s="207">
        <v>0</v>
      </c>
      <c r="E35" s="197">
        <v>0</v>
      </c>
      <c r="F35" s="197">
        <v>0</v>
      </c>
      <c r="G35" s="197">
        <v>0</v>
      </c>
      <c r="H35" s="207">
        <v>0</v>
      </c>
      <c r="I35" s="249">
        <f t="shared" si="0"/>
        <v>0</v>
      </c>
    </row>
    <row r="36" spans="1:9" s="80" customFormat="1" ht="13.5" customHeight="1">
      <c r="A36" s="163" t="s">
        <v>38</v>
      </c>
      <c r="B36" s="213">
        <v>75309.93</v>
      </c>
      <c r="C36" s="202">
        <v>78225.03</v>
      </c>
      <c r="D36" s="207">
        <v>80160.15</v>
      </c>
      <c r="E36" s="197">
        <v>77484.75</v>
      </c>
      <c r="F36" s="197">
        <v>80359.25</v>
      </c>
      <c r="G36" s="197">
        <v>81670.78</v>
      </c>
      <c r="H36" s="207">
        <v>81917.75</v>
      </c>
      <c r="I36" s="249">
        <f t="shared" si="0"/>
        <v>6607.820000000007</v>
      </c>
    </row>
    <row r="37" spans="1:9" s="80" customFormat="1" ht="13.5" customHeight="1">
      <c r="A37" s="163" t="s">
        <v>39</v>
      </c>
      <c r="B37" s="213">
        <v>451172.8</v>
      </c>
      <c r="C37" s="202">
        <v>451172.8</v>
      </c>
      <c r="D37" s="207">
        <v>451172.8</v>
      </c>
      <c r="E37" s="197">
        <v>451172.8</v>
      </c>
      <c r="F37" s="197">
        <v>451160.34</v>
      </c>
      <c r="G37" s="197">
        <v>451172.68</v>
      </c>
      <c r="H37" s="207">
        <v>451172.68</v>
      </c>
      <c r="I37" s="249">
        <f t="shared" si="0"/>
        <v>-0.11999999999534339</v>
      </c>
    </row>
    <row r="38" spans="1:9" s="80" customFormat="1" ht="13.5" customHeight="1">
      <c r="A38" s="163" t="s">
        <v>29</v>
      </c>
      <c r="B38" s="213">
        <v>466606.6</v>
      </c>
      <c r="C38" s="202">
        <v>548347.72</v>
      </c>
      <c r="D38" s="207">
        <v>391666.26</v>
      </c>
      <c r="E38" s="197">
        <v>437551.122</v>
      </c>
      <c r="F38" s="197">
        <v>439234.72</v>
      </c>
      <c r="G38" s="197">
        <v>338406.4</v>
      </c>
      <c r="H38" s="207">
        <v>338406.4</v>
      </c>
      <c r="I38" s="249">
        <f t="shared" si="0"/>
        <v>-128200.19999999995</v>
      </c>
    </row>
    <row r="39" spans="1:9" s="80" customFormat="1" ht="13.5" customHeight="1" thickBot="1">
      <c r="A39" s="165" t="s">
        <v>30</v>
      </c>
      <c r="B39" s="215">
        <v>0</v>
      </c>
      <c r="C39" s="205">
        <v>0</v>
      </c>
      <c r="D39" s="216">
        <v>0</v>
      </c>
      <c r="E39" s="198">
        <v>0</v>
      </c>
      <c r="F39" s="198">
        <v>0</v>
      </c>
      <c r="G39" s="198">
        <v>0</v>
      </c>
      <c r="H39" s="216">
        <v>0</v>
      </c>
      <c r="I39" s="249">
        <f t="shared" si="0"/>
        <v>0</v>
      </c>
    </row>
    <row r="40" spans="1:9" s="119" customFormat="1" ht="13.5" customHeight="1" thickBot="1">
      <c r="A40" s="139" t="s">
        <v>118</v>
      </c>
      <c r="B40" s="217">
        <f aca="true" t="shared" si="1" ref="B40:I40">SUM(B2:B39)</f>
        <v>38003862.800000004</v>
      </c>
      <c r="C40" s="167">
        <f t="shared" si="1"/>
        <v>38844974.06278563</v>
      </c>
      <c r="D40" s="199">
        <f t="shared" si="1"/>
        <v>38744866.059999995</v>
      </c>
      <c r="E40" s="199">
        <f t="shared" si="1"/>
        <v>40170181.371999994</v>
      </c>
      <c r="F40" s="199">
        <f t="shared" si="1"/>
        <v>40887015.410000004</v>
      </c>
      <c r="G40" s="199">
        <f t="shared" si="1"/>
        <v>42301924.27</v>
      </c>
      <c r="H40" s="255">
        <f>SUM(H2:H39)</f>
        <v>41713357.559999995</v>
      </c>
      <c r="I40" s="250">
        <f t="shared" si="1"/>
        <v>3709494.759999997</v>
      </c>
    </row>
    <row r="41" spans="1:6" s="80" customFormat="1" ht="12.75">
      <c r="A41" s="81"/>
      <c r="C41" s="233"/>
      <c r="D41" s="233"/>
      <c r="E41" s="233"/>
      <c r="F41" s="233"/>
    </row>
    <row r="42" spans="6:9" ht="12.75">
      <c r="F42" s="231"/>
      <c r="I42" s="231"/>
    </row>
    <row r="43" spans="5:6" ht="12.75">
      <c r="E43" s="231"/>
      <c r="F43" s="231"/>
    </row>
    <row r="44" spans="5:6" ht="12.75">
      <c r="E44" s="231"/>
      <c r="F44" s="231"/>
    </row>
    <row r="47" spans="5:6" ht="12.75">
      <c r="E47" s="231"/>
      <c r="F47" s="231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scale="80" r:id="rId1"/>
  <headerFooter alignWithMargins="0">
    <oddHeader>&amp;C&amp;11Vývoj pohľadávok (v €) zdravotníckych zariadení v roku 2008, 2009 podľa pobočiek&amp;R&amp;11Tabuľka č.2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2" width="12.28125" style="0" customWidth="1"/>
    <col min="13" max="13" width="12.00390625" style="0" customWidth="1"/>
  </cols>
  <sheetData>
    <row r="1" spans="1:11" s="11" customFormat="1" ht="13.5" thickBot="1">
      <c r="A1" s="149"/>
      <c r="B1" s="150"/>
      <c r="C1" s="150"/>
      <c r="D1" s="151"/>
      <c r="E1" s="151"/>
      <c r="F1" s="149"/>
      <c r="G1" s="150"/>
      <c r="H1" s="149"/>
      <c r="I1" s="150"/>
      <c r="J1" s="150"/>
      <c r="K1" s="149"/>
    </row>
    <row r="2" spans="1:13" ht="13.5" thickBot="1">
      <c r="A2" s="169" t="s">
        <v>172</v>
      </c>
      <c r="B2" s="168" t="s">
        <v>179</v>
      </c>
      <c r="C2" s="169" t="s">
        <v>195</v>
      </c>
      <c r="D2" s="168" t="s">
        <v>209</v>
      </c>
      <c r="E2" s="169" t="s">
        <v>215</v>
      </c>
      <c r="F2" s="168" t="s">
        <v>222</v>
      </c>
      <c r="G2" s="169" t="s">
        <v>226</v>
      </c>
      <c r="H2" s="168" t="s">
        <v>229</v>
      </c>
      <c r="I2" s="169" t="s">
        <v>259</v>
      </c>
      <c r="J2" s="168" t="s">
        <v>264</v>
      </c>
      <c r="K2" s="169" t="s">
        <v>267</v>
      </c>
      <c r="L2" s="170" t="s">
        <v>271</v>
      </c>
      <c r="M2" s="170" t="s">
        <v>277</v>
      </c>
    </row>
    <row r="3" spans="1:13" s="19" customFormat="1" ht="13.5" thickBot="1">
      <c r="A3" s="172">
        <v>36671.58846</v>
      </c>
      <c r="B3" s="171">
        <v>36528.60277</v>
      </c>
      <c r="C3" s="172">
        <v>36566.12526</v>
      </c>
      <c r="D3" s="171">
        <v>37088.5476</v>
      </c>
      <c r="E3" s="172">
        <v>37547.25594</v>
      </c>
      <c r="F3" s="171">
        <v>37957.35589</v>
      </c>
      <c r="G3" s="172">
        <v>38003.862799999995</v>
      </c>
      <c r="H3" s="171">
        <v>38844.97406</v>
      </c>
      <c r="I3" s="172">
        <v>38744.86606</v>
      </c>
      <c r="J3" s="171">
        <v>40170.18137</v>
      </c>
      <c r="K3" s="172">
        <v>40887.01541000001</v>
      </c>
      <c r="L3" s="173">
        <v>42301.924269999996</v>
      </c>
      <c r="M3" s="173">
        <v>41713.35755999999</v>
      </c>
    </row>
    <row r="4" ht="12.75">
      <c r="M4" s="19"/>
    </row>
  </sheetData>
  <printOptions horizontalCentered="1"/>
  <pageMargins left="0" right="0" top="0.984251968503937" bottom="0.984251968503937" header="0.5905511811023623" footer="0.5905511811023623"/>
  <pageSetup horizontalDpi="600" verticalDpi="600" orientation="landscape" paperSize="9" scale="85" r:id="rId2"/>
  <headerFooter alignWithMargins="0">
    <oddHeader>&amp;CGrafické znázornenie vývoja pohľadávok zdravotníckych zariadení v roku 2008, 2009 (v €)&amp;RGraf č. 1
</oddHead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85" zoomScaleNormal="85" workbookViewId="0" topLeftCell="A1">
      <pane xSplit="3" ySplit="2" topLeftCell="D3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5" customHeight="1"/>
  <cols>
    <col min="1" max="1" width="17.140625" style="4" bestFit="1" customWidth="1"/>
    <col min="2" max="2" width="70.140625" style="4" bestFit="1" customWidth="1"/>
    <col min="3" max="3" width="9.28125" style="5" bestFit="1" customWidth="1"/>
    <col min="4" max="4" width="20.7109375" style="4" customWidth="1"/>
    <col min="5" max="5" width="22.57421875" style="4" customWidth="1"/>
    <col min="6" max="6" width="21.00390625" style="4" customWidth="1"/>
    <col min="7" max="7" width="20.00390625" style="4" customWidth="1"/>
    <col min="8" max="8" width="15.57421875" style="4" bestFit="1" customWidth="1"/>
    <col min="9" max="9" width="12.7109375" style="4" customWidth="1"/>
    <col min="10" max="16384" width="9.140625" style="4" customWidth="1"/>
  </cols>
  <sheetData>
    <row r="1" spans="1:7" s="3" customFormat="1" ht="38.25">
      <c r="A1" s="409" t="s">
        <v>0</v>
      </c>
      <c r="B1" s="411" t="s">
        <v>99</v>
      </c>
      <c r="C1" s="413" t="s">
        <v>1</v>
      </c>
      <c r="D1" s="115" t="s">
        <v>156</v>
      </c>
      <c r="E1" s="71" t="s">
        <v>155</v>
      </c>
      <c r="F1" s="114" t="s">
        <v>2</v>
      </c>
      <c r="G1" s="117" t="s">
        <v>273</v>
      </c>
    </row>
    <row r="2" spans="1:7" s="3" customFormat="1" ht="26.25" thickBot="1">
      <c r="A2" s="410"/>
      <c r="B2" s="412"/>
      <c r="C2" s="414"/>
      <c r="D2" s="116" t="s">
        <v>158</v>
      </c>
      <c r="E2" s="72" t="s">
        <v>158</v>
      </c>
      <c r="F2" s="113" t="s">
        <v>158</v>
      </c>
      <c r="G2" s="118" t="s">
        <v>158</v>
      </c>
    </row>
    <row r="3" spans="1:9" ht="12.75">
      <c r="A3" s="259" t="s">
        <v>4</v>
      </c>
      <c r="B3" s="259" t="s">
        <v>268</v>
      </c>
      <c r="C3" s="260">
        <v>36167908</v>
      </c>
      <c r="D3" s="274">
        <v>0</v>
      </c>
      <c r="E3" s="261">
        <v>0</v>
      </c>
      <c r="F3" s="274">
        <v>0</v>
      </c>
      <c r="G3" s="262">
        <v>-1652.1</v>
      </c>
      <c r="H3" s="85"/>
      <c r="I3" s="85"/>
    </row>
    <row r="4" spans="1:9" ht="12.75">
      <c r="A4" s="259" t="s">
        <v>5</v>
      </c>
      <c r="B4" s="259" t="s">
        <v>83</v>
      </c>
      <c r="C4" s="263" t="s">
        <v>227</v>
      </c>
      <c r="D4" s="264">
        <v>12807868.39</v>
      </c>
      <c r="E4" s="274">
        <v>0</v>
      </c>
      <c r="F4" s="274">
        <v>12807868.39</v>
      </c>
      <c r="G4" s="262">
        <v>-1195175.6</v>
      </c>
      <c r="H4" s="85"/>
      <c r="I4" s="85"/>
    </row>
    <row r="5" spans="1:9" ht="12.75">
      <c r="A5" s="259" t="s">
        <v>5</v>
      </c>
      <c r="B5" s="259" t="s">
        <v>248</v>
      </c>
      <c r="C5" s="263" t="s">
        <v>63</v>
      </c>
      <c r="D5" s="264">
        <v>4854231.58</v>
      </c>
      <c r="E5" s="274">
        <v>0</v>
      </c>
      <c r="F5" s="274">
        <v>4854231.58</v>
      </c>
      <c r="G5" s="262">
        <v>258179.2</v>
      </c>
      <c r="H5" s="85"/>
      <c r="I5" s="85"/>
    </row>
    <row r="6" spans="1:9" ht="12.75">
      <c r="A6" s="259" t="s">
        <v>5</v>
      </c>
      <c r="B6" s="259" t="s">
        <v>84</v>
      </c>
      <c r="C6" s="260">
        <v>36077992</v>
      </c>
      <c r="D6" s="274">
        <v>0</v>
      </c>
      <c r="E6" s="264">
        <v>180.81</v>
      </c>
      <c r="F6" s="274">
        <v>180.81</v>
      </c>
      <c r="G6" s="262">
        <v>0</v>
      </c>
      <c r="H6" s="85"/>
      <c r="I6" s="85"/>
    </row>
    <row r="7" spans="1:9" ht="12.75">
      <c r="A7" s="265" t="s">
        <v>7</v>
      </c>
      <c r="B7" s="259" t="s">
        <v>213</v>
      </c>
      <c r="C7" s="263" t="s">
        <v>171</v>
      </c>
      <c r="D7" s="274">
        <v>0</v>
      </c>
      <c r="E7" s="264">
        <v>167761.2</v>
      </c>
      <c r="F7" s="274">
        <v>167761.2</v>
      </c>
      <c r="G7" s="262">
        <v>3561</v>
      </c>
      <c r="H7" s="85"/>
      <c r="I7" s="85"/>
    </row>
    <row r="8" spans="1:9" ht="12.75">
      <c r="A8" s="265" t="s">
        <v>32</v>
      </c>
      <c r="B8" s="259" t="s">
        <v>85</v>
      </c>
      <c r="C8" s="263" t="s">
        <v>64</v>
      </c>
      <c r="D8" s="274">
        <v>0</v>
      </c>
      <c r="E8" s="264">
        <v>1706031.82</v>
      </c>
      <c r="F8" s="274">
        <v>1706031.82</v>
      </c>
      <c r="G8" s="262">
        <v>-12245.679999999935</v>
      </c>
      <c r="H8" s="85"/>
      <c r="I8" s="85"/>
    </row>
    <row r="9" spans="1:9" ht="12.75">
      <c r="A9" s="259" t="s">
        <v>8</v>
      </c>
      <c r="B9" s="259" t="s">
        <v>249</v>
      </c>
      <c r="C9" s="263" t="s">
        <v>65</v>
      </c>
      <c r="D9" s="274">
        <v>0</v>
      </c>
      <c r="E9" s="264">
        <v>1182413.82</v>
      </c>
      <c r="F9" s="274">
        <v>1182413.82</v>
      </c>
      <c r="G9" s="262">
        <v>-3319.3899999998976</v>
      </c>
      <c r="H9" s="85"/>
      <c r="I9" s="85"/>
    </row>
    <row r="10" spans="1:9" ht="12.75">
      <c r="A10" s="265" t="s">
        <v>10</v>
      </c>
      <c r="B10" s="266" t="s">
        <v>169</v>
      </c>
      <c r="C10" s="263" t="s">
        <v>66</v>
      </c>
      <c r="D10" s="261">
        <v>1401296.4</v>
      </c>
      <c r="E10" s="274">
        <v>0</v>
      </c>
      <c r="F10" s="274">
        <v>1401296.4</v>
      </c>
      <c r="G10" s="262">
        <v>-364100</v>
      </c>
      <c r="H10" s="85"/>
      <c r="I10" s="85"/>
    </row>
    <row r="11" spans="1:9" ht="12.75">
      <c r="A11" s="267" t="s">
        <v>11</v>
      </c>
      <c r="B11" s="266" t="s">
        <v>237</v>
      </c>
      <c r="C11" s="263" t="s">
        <v>212</v>
      </c>
      <c r="D11" s="274">
        <v>0</v>
      </c>
      <c r="E11" s="261">
        <v>316217</v>
      </c>
      <c r="F11" s="274">
        <v>316217</v>
      </c>
      <c r="G11" s="262">
        <v>-21090.81</v>
      </c>
      <c r="H11" s="85"/>
      <c r="I11" s="85"/>
    </row>
    <row r="12" spans="1:9" ht="12.75">
      <c r="A12" s="265" t="s">
        <v>11</v>
      </c>
      <c r="B12" s="266" t="s">
        <v>244</v>
      </c>
      <c r="C12" s="263" t="s">
        <v>228</v>
      </c>
      <c r="D12" s="274">
        <v>0</v>
      </c>
      <c r="E12" s="261">
        <v>572677.75</v>
      </c>
      <c r="F12" s="274">
        <v>572677.75</v>
      </c>
      <c r="G12" s="262">
        <v>69145.03</v>
      </c>
      <c r="H12" s="85"/>
      <c r="I12" s="85"/>
    </row>
    <row r="13" spans="1:9" ht="12.75">
      <c r="A13" s="259" t="s">
        <v>34</v>
      </c>
      <c r="B13" s="259" t="s">
        <v>217</v>
      </c>
      <c r="C13" s="263" t="s">
        <v>216</v>
      </c>
      <c r="D13" s="274">
        <v>0</v>
      </c>
      <c r="E13" s="261">
        <v>699674.22</v>
      </c>
      <c r="F13" s="274">
        <v>699674.22</v>
      </c>
      <c r="G13" s="262">
        <v>123471.6</v>
      </c>
      <c r="H13" s="85"/>
      <c r="I13" s="85"/>
    </row>
    <row r="14" spans="1:9" ht="12.75">
      <c r="A14" s="268" t="s">
        <v>12</v>
      </c>
      <c r="B14" s="268" t="s">
        <v>50</v>
      </c>
      <c r="C14" s="269">
        <v>17335523</v>
      </c>
      <c r="D14" s="274">
        <v>0</v>
      </c>
      <c r="E14" s="264">
        <v>206701.62</v>
      </c>
      <c r="F14" s="274">
        <v>206701.62</v>
      </c>
      <c r="G14" s="262">
        <v>-25302.89</v>
      </c>
      <c r="H14" s="85"/>
      <c r="I14" s="85"/>
    </row>
    <row r="15" spans="1:9" ht="12.75">
      <c r="A15" s="259" t="s">
        <v>15</v>
      </c>
      <c r="B15" s="259" t="s">
        <v>251</v>
      </c>
      <c r="C15" s="270">
        <v>17336015</v>
      </c>
      <c r="D15" s="274">
        <v>0</v>
      </c>
      <c r="E15" s="264">
        <v>409398.48</v>
      </c>
      <c r="F15" s="274">
        <v>409398.48</v>
      </c>
      <c r="G15" s="262">
        <v>30823.7</v>
      </c>
      <c r="H15" s="85"/>
      <c r="I15" s="85"/>
    </row>
    <row r="16" spans="1:9" ht="12.75">
      <c r="A16" s="259" t="s">
        <v>16</v>
      </c>
      <c r="B16" s="259" t="s">
        <v>255</v>
      </c>
      <c r="C16" s="271">
        <v>36167991</v>
      </c>
      <c r="D16" s="274">
        <v>0</v>
      </c>
      <c r="E16" s="272">
        <v>0</v>
      </c>
      <c r="F16" s="274">
        <v>0</v>
      </c>
      <c r="G16" s="262">
        <v>-18394.7</v>
      </c>
      <c r="H16" s="85"/>
      <c r="I16" s="85"/>
    </row>
    <row r="17" spans="1:9" ht="12.75">
      <c r="A17" s="265" t="s">
        <v>33</v>
      </c>
      <c r="B17" s="259" t="s">
        <v>48</v>
      </c>
      <c r="C17" s="263" t="s">
        <v>67</v>
      </c>
      <c r="D17" s="274">
        <v>0</v>
      </c>
      <c r="E17" s="264">
        <v>3839242.13</v>
      </c>
      <c r="F17" s="274">
        <v>3839242.13</v>
      </c>
      <c r="G17" s="262">
        <v>119563.9</v>
      </c>
      <c r="H17" s="85"/>
      <c r="I17" s="85"/>
    </row>
    <row r="18" spans="1:9" ht="12.75">
      <c r="A18" s="265" t="s">
        <v>33</v>
      </c>
      <c r="B18" s="259" t="s">
        <v>87</v>
      </c>
      <c r="C18" s="263" t="s">
        <v>81</v>
      </c>
      <c r="D18" s="274">
        <v>0</v>
      </c>
      <c r="E18" s="264">
        <v>611755.15</v>
      </c>
      <c r="F18" s="274">
        <v>611755.15</v>
      </c>
      <c r="G18" s="262">
        <v>37380</v>
      </c>
      <c r="H18" s="85"/>
      <c r="I18" s="85"/>
    </row>
    <row r="19" spans="1:9" ht="12.75">
      <c r="A19" s="259" t="s">
        <v>17</v>
      </c>
      <c r="B19" s="259" t="s">
        <v>246</v>
      </c>
      <c r="C19" s="263" t="s">
        <v>68</v>
      </c>
      <c r="D19" s="261">
        <v>3154011</v>
      </c>
      <c r="E19" s="274">
        <v>0</v>
      </c>
      <c r="F19" s="274">
        <v>3154011</v>
      </c>
      <c r="G19" s="262">
        <v>-34000</v>
      </c>
      <c r="H19" s="85"/>
      <c r="I19" s="85"/>
    </row>
    <row r="20" spans="1:9" ht="12.75">
      <c r="A20" s="259" t="s">
        <v>18</v>
      </c>
      <c r="B20" s="266" t="s">
        <v>238</v>
      </c>
      <c r="C20" s="263" t="s">
        <v>69</v>
      </c>
      <c r="D20" s="274">
        <v>0</v>
      </c>
      <c r="E20" s="275">
        <v>1809507.92</v>
      </c>
      <c r="F20" s="274">
        <v>1809507.92</v>
      </c>
      <c r="G20" s="262">
        <v>150535.6</v>
      </c>
      <c r="H20" s="85"/>
      <c r="I20" s="85"/>
    </row>
    <row r="21" spans="1:9" ht="12.75">
      <c r="A21" s="266" t="s">
        <v>37</v>
      </c>
      <c r="B21" s="259" t="s">
        <v>84</v>
      </c>
      <c r="C21" s="263" t="s">
        <v>72</v>
      </c>
      <c r="D21" s="274">
        <v>0</v>
      </c>
      <c r="E21" s="261">
        <v>262661</v>
      </c>
      <c r="F21" s="274">
        <v>262661</v>
      </c>
      <c r="G21" s="262">
        <v>212348.8</v>
      </c>
      <c r="H21" s="85"/>
      <c r="I21" s="85"/>
    </row>
    <row r="22" spans="1:9" ht="12.75">
      <c r="A22" s="259" t="s">
        <v>37</v>
      </c>
      <c r="B22" s="259" t="s">
        <v>167</v>
      </c>
      <c r="C22" s="270">
        <v>42000815</v>
      </c>
      <c r="D22" s="274">
        <v>0</v>
      </c>
      <c r="E22" s="261">
        <v>531042.43</v>
      </c>
      <c r="F22" s="274">
        <v>531042.43</v>
      </c>
      <c r="G22" s="262">
        <v>32158.20000000007</v>
      </c>
      <c r="H22" s="85"/>
      <c r="I22" s="85"/>
    </row>
    <row r="23" spans="1:9" ht="12.75">
      <c r="A23" s="259" t="s">
        <v>19</v>
      </c>
      <c r="B23" s="259" t="s">
        <v>239</v>
      </c>
      <c r="C23" s="263" t="s">
        <v>88</v>
      </c>
      <c r="D23" s="274">
        <v>0</v>
      </c>
      <c r="E23" s="261">
        <v>11254.43</v>
      </c>
      <c r="F23" s="274">
        <v>11254.43</v>
      </c>
      <c r="G23" s="262">
        <v>-5676.16</v>
      </c>
      <c r="H23" s="85"/>
      <c r="I23" s="85"/>
    </row>
    <row r="24" spans="1:9" ht="12.75">
      <c r="A24" s="259" t="s">
        <v>20</v>
      </c>
      <c r="B24" s="259" t="s">
        <v>89</v>
      </c>
      <c r="C24" s="263" t="s">
        <v>73</v>
      </c>
      <c r="D24" s="274">
        <v>0</v>
      </c>
      <c r="E24" s="264">
        <v>461656.18</v>
      </c>
      <c r="F24" s="274">
        <v>461656.18</v>
      </c>
      <c r="G24" s="262">
        <v>0</v>
      </c>
      <c r="H24" s="85"/>
      <c r="I24" s="85"/>
    </row>
    <row r="25" spans="1:9" ht="12.75">
      <c r="A25" s="259" t="s">
        <v>20</v>
      </c>
      <c r="B25" s="259" t="s">
        <v>90</v>
      </c>
      <c r="C25" s="263" t="s">
        <v>74</v>
      </c>
      <c r="D25" s="274">
        <v>0</v>
      </c>
      <c r="E25" s="264">
        <v>1079540.93</v>
      </c>
      <c r="F25" s="274">
        <v>1079540.93</v>
      </c>
      <c r="G25" s="262">
        <v>53381.29999999993</v>
      </c>
      <c r="H25" s="85"/>
      <c r="I25" s="85"/>
    </row>
    <row r="26" spans="1:9" ht="12.75">
      <c r="A26" s="265" t="s">
        <v>24</v>
      </c>
      <c r="B26" s="259" t="s">
        <v>252</v>
      </c>
      <c r="C26" s="270">
        <v>37971981</v>
      </c>
      <c r="D26" s="274">
        <v>0</v>
      </c>
      <c r="E26" s="272">
        <v>98496.3</v>
      </c>
      <c r="F26" s="274">
        <v>98496.3</v>
      </c>
      <c r="G26" s="262">
        <v>1595.3</v>
      </c>
      <c r="H26" s="85"/>
      <c r="I26" s="85"/>
    </row>
    <row r="27" spans="1:9" ht="12.75">
      <c r="A27" s="265" t="s">
        <v>26</v>
      </c>
      <c r="B27" s="259" t="s">
        <v>91</v>
      </c>
      <c r="C27" s="263" t="s">
        <v>61</v>
      </c>
      <c r="D27" s="261">
        <v>1869797.35</v>
      </c>
      <c r="E27" s="274">
        <v>0</v>
      </c>
      <c r="F27" s="274">
        <v>1869797.35</v>
      </c>
      <c r="G27" s="262">
        <v>0.02000000001862645</v>
      </c>
      <c r="H27" s="85"/>
      <c r="I27" s="85"/>
    </row>
    <row r="28" spans="1:9" ht="12.75">
      <c r="A28" s="265" t="s">
        <v>27</v>
      </c>
      <c r="B28" s="259" t="s">
        <v>49</v>
      </c>
      <c r="C28" s="263" t="s">
        <v>75</v>
      </c>
      <c r="D28" s="273">
        <v>2788442.82</v>
      </c>
      <c r="E28" s="274">
        <v>0</v>
      </c>
      <c r="F28" s="274">
        <v>2788442.82</v>
      </c>
      <c r="G28" s="262">
        <v>0</v>
      </c>
      <c r="H28" s="85"/>
      <c r="I28" s="85"/>
    </row>
    <row r="29" spans="1:9" ht="12.75">
      <c r="A29" s="266" t="s">
        <v>38</v>
      </c>
      <c r="B29" s="259" t="s">
        <v>92</v>
      </c>
      <c r="C29" s="263" t="s">
        <v>93</v>
      </c>
      <c r="D29" s="274">
        <v>0</v>
      </c>
      <c r="E29" s="272">
        <v>81917.75</v>
      </c>
      <c r="F29" s="274">
        <v>81917.75</v>
      </c>
      <c r="G29" s="262">
        <v>246.97000000000116</v>
      </c>
      <c r="H29" s="85"/>
      <c r="I29" s="85"/>
    </row>
    <row r="30" spans="1:9" ht="12.75">
      <c r="A30" s="265" t="s">
        <v>39</v>
      </c>
      <c r="B30" s="259" t="s">
        <v>240</v>
      </c>
      <c r="C30" s="271">
        <v>17335698</v>
      </c>
      <c r="D30" s="274">
        <v>0</v>
      </c>
      <c r="E30" s="272">
        <v>451172.68</v>
      </c>
      <c r="F30" s="274">
        <v>451172.68</v>
      </c>
      <c r="G30" s="262">
        <v>0</v>
      </c>
      <c r="H30" s="85"/>
      <c r="I30" s="85"/>
    </row>
    <row r="31" spans="1:9" ht="12.75">
      <c r="A31" s="259" t="s">
        <v>29</v>
      </c>
      <c r="B31" s="259" t="s">
        <v>94</v>
      </c>
      <c r="C31" s="263" t="s">
        <v>95</v>
      </c>
      <c r="D31" s="274">
        <v>0</v>
      </c>
      <c r="E31" s="264">
        <v>336160.29</v>
      </c>
      <c r="F31" s="274">
        <v>336160.29</v>
      </c>
      <c r="G31" s="262">
        <v>0</v>
      </c>
      <c r="H31" s="85"/>
      <c r="I31" s="85"/>
    </row>
    <row r="32" spans="1:9" ht="13.5" thickBot="1">
      <c r="A32" s="259" t="s">
        <v>29</v>
      </c>
      <c r="B32" s="259" t="s">
        <v>96</v>
      </c>
      <c r="C32" s="263" t="s">
        <v>97</v>
      </c>
      <c r="D32" s="274">
        <v>0</v>
      </c>
      <c r="E32" s="264">
        <v>2246.11</v>
      </c>
      <c r="F32" s="274">
        <v>2246.11</v>
      </c>
      <c r="G32" s="262">
        <v>0</v>
      </c>
      <c r="H32" s="85"/>
      <c r="I32" s="85"/>
    </row>
    <row r="33" spans="1:8" ht="15" customHeight="1" thickBot="1">
      <c r="A33" s="415" t="s">
        <v>118</v>
      </c>
      <c r="B33" s="416"/>
      <c r="C33" s="417"/>
      <c r="D33" s="137">
        <f>SUM(D3:D32)</f>
        <v>26875647.54</v>
      </c>
      <c r="E33" s="137">
        <f>SUM(E3:E32)</f>
        <v>14837710.02</v>
      </c>
      <c r="F33" s="137">
        <f>SUM(F3:F32)</f>
        <v>41713357.55999999</v>
      </c>
      <c r="G33" s="276">
        <f>SUM(G3:G32)</f>
        <v>-588566.7099999998</v>
      </c>
      <c r="H33" s="85"/>
    </row>
  </sheetData>
  <mergeCells count="4">
    <mergeCell ref="A1:A2"/>
    <mergeCell ref="B1:B2"/>
    <mergeCell ref="C1:C2"/>
    <mergeCell ref="A33:C33"/>
  </mergeCells>
  <printOptions horizontalCentered="1"/>
  <pageMargins left="0" right="0" top="0.7874015748031497" bottom="0.7874015748031497" header="0.3937007874015748" footer="0.1968503937007874"/>
  <pageSetup fitToHeight="4" horizontalDpi="600" verticalDpi="600" orientation="landscape" paperSize="9" scale="75" r:id="rId1"/>
  <headerFooter alignWithMargins="0">
    <oddHeader>&amp;CStav pohľadávok (v €) podľa pobočiek Sociálnej poisťovne a zdravotníckych zariadení k 30. júnu 2009
&amp;RTabuľka č. 3</oddHead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showGridLines="0" workbookViewId="0" topLeftCell="A1">
      <pane ySplit="3" topLeftCell="BM4" activePane="bottomLeft" state="frozen"/>
      <selection pane="topLeft" activeCell="A1" sqref="A1:A2"/>
      <selection pane="bottomLeft" activeCell="A1" sqref="A1:A3"/>
    </sheetView>
  </sheetViews>
  <sheetFormatPr defaultColWidth="9.140625" defaultRowHeight="12.75"/>
  <cols>
    <col min="1" max="1" width="16.57421875" style="0" bestFit="1" customWidth="1"/>
    <col min="2" max="3" width="15.57421875" style="0" customWidth="1"/>
  </cols>
  <sheetData>
    <row r="1" spans="1:3" s="7" customFormat="1" ht="19.5" customHeight="1" thickBot="1">
      <c r="A1" s="418" t="s">
        <v>0</v>
      </c>
      <c r="B1" s="128" t="s">
        <v>275</v>
      </c>
      <c r="C1" s="90" t="s">
        <v>278</v>
      </c>
    </row>
    <row r="2" spans="1:3" s="6" customFormat="1" ht="13.5" customHeight="1">
      <c r="A2" s="406"/>
      <c r="B2" s="422" t="s">
        <v>159</v>
      </c>
      <c r="C2" s="420" t="s">
        <v>159</v>
      </c>
    </row>
    <row r="3" spans="1:3" s="6" customFormat="1" ht="13.5" thickBot="1">
      <c r="A3" s="419"/>
      <c r="B3" s="423"/>
      <c r="C3" s="421"/>
    </row>
    <row r="4" spans="1:3" ht="12.75">
      <c r="A4" s="229" t="s">
        <v>3</v>
      </c>
      <c r="B4" s="130">
        <v>0</v>
      </c>
      <c r="C4" s="230">
        <v>0</v>
      </c>
    </row>
    <row r="5" spans="1:3" ht="12.75">
      <c r="A5" s="9" t="s">
        <v>4</v>
      </c>
      <c r="B5" s="129">
        <v>0</v>
      </c>
      <c r="C5" s="88">
        <v>0</v>
      </c>
    </row>
    <row r="6" spans="1:3" ht="12.75">
      <c r="A6" s="9" t="s">
        <v>5</v>
      </c>
      <c r="B6" s="129">
        <v>17662099.97</v>
      </c>
      <c r="C6" s="88">
        <v>1363622.15</v>
      </c>
    </row>
    <row r="7" spans="1:3" ht="12.75">
      <c r="A7" s="9" t="s">
        <v>58</v>
      </c>
      <c r="B7" s="129">
        <v>0</v>
      </c>
      <c r="C7" s="88">
        <v>0</v>
      </c>
    </row>
    <row r="8" spans="1:3" ht="12.75">
      <c r="A8" s="9" t="s">
        <v>6</v>
      </c>
      <c r="B8" s="129">
        <v>0</v>
      </c>
      <c r="C8" s="88">
        <v>0</v>
      </c>
    </row>
    <row r="9" spans="1:3" ht="12.75">
      <c r="A9" s="9" t="s">
        <v>7</v>
      </c>
      <c r="B9" s="129">
        <v>0</v>
      </c>
      <c r="C9" s="88">
        <v>0</v>
      </c>
    </row>
    <row r="10" spans="1:3" ht="12.75">
      <c r="A10" s="9" t="s">
        <v>32</v>
      </c>
      <c r="B10" s="129">
        <v>0</v>
      </c>
      <c r="C10" s="88">
        <v>0</v>
      </c>
    </row>
    <row r="11" spans="1:3" ht="12.75">
      <c r="A11" s="9" t="s">
        <v>8</v>
      </c>
      <c r="B11" s="129">
        <v>0</v>
      </c>
      <c r="C11" s="88">
        <v>0</v>
      </c>
    </row>
    <row r="12" spans="1:3" ht="12.75">
      <c r="A12" s="9" t="s">
        <v>9</v>
      </c>
      <c r="B12" s="129">
        <v>0</v>
      </c>
      <c r="C12" s="88">
        <v>0</v>
      </c>
    </row>
    <row r="13" spans="1:3" ht="12.75">
      <c r="A13" s="9" t="s">
        <v>35</v>
      </c>
      <c r="B13" s="129">
        <v>0</v>
      </c>
      <c r="C13" s="88">
        <v>0</v>
      </c>
    </row>
    <row r="14" spans="1:3" ht="12.75">
      <c r="A14" s="9" t="s">
        <v>10</v>
      </c>
      <c r="B14" s="129">
        <v>1401296.4</v>
      </c>
      <c r="C14" s="88">
        <v>-496593.94</v>
      </c>
    </row>
    <row r="15" spans="1:3" ht="12.75">
      <c r="A15" s="9" t="s">
        <v>36</v>
      </c>
      <c r="B15" s="129">
        <v>0</v>
      </c>
      <c r="C15" s="88">
        <v>0</v>
      </c>
    </row>
    <row r="16" spans="1:3" ht="12.75">
      <c r="A16" s="9" t="s">
        <v>11</v>
      </c>
      <c r="B16" s="129">
        <v>0</v>
      </c>
      <c r="C16" s="88">
        <v>0</v>
      </c>
    </row>
    <row r="17" spans="1:3" ht="12.75">
      <c r="A17" s="9" t="s">
        <v>34</v>
      </c>
      <c r="B17" s="129">
        <v>0</v>
      </c>
      <c r="C17" s="88">
        <v>0</v>
      </c>
    </row>
    <row r="18" spans="1:3" ht="12.75">
      <c r="A18" s="9" t="s">
        <v>12</v>
      </c>
      <c r="B18" s="129">
        <v>0</v>
      </c>
      <c r="C18" s="88">
        <v>0</v>
      </c>
    </row>
    <row r="19" spans="1:3" ht="12.75">
      <c r="A19" s="9" t="s">
        <v>13</v>
      </c>
      <c r="B19" s="129">
        <v>0</v>
      </c>
      <c r="C19" s="88">
        <v>0</v>
      </c>
    </row>
    <row r="20" spans="1:3" ht="12.75">
      <c r="A20" s="9" t="s">
        <v>14</v>
      </c>
      <c r="B20" s="129">
        <v>0</v>
      </c>
      <c r="C20" s="88">
        <v>0</v>
      </c>
    </row>
    <row r="21" spans="1:3" ht="12.75">
      <c r="A21" s="9" t="s">
        <v>15</v>
      </c>
      <c r="B21" s="129">
        <v>0</v>
      </c>
      <c r="C21" s="88">
        <v>0</v>
      </c>
    </row>
    <row r="22" spans="1:3" ht="12.75">
      <c r="A22" s="9" t="s">
        <v>31</v>
      </c>
      <c r="B22" s="129">
        <v>0</v>
      </c>
      <c r="C22" s="88">
        <v>0</v>
      </c>
    </row>
    <row r="23" spans="1:3" ht="12.75">
      <c r="A23" s="9" t="s">
        <v>16</v>
      </c>
      <c r="B23" s="129">
        <v>0</v>
      </c>
      <c r="C23" s="88">
        <v>0</v>
      </c>
    </row>
    <row r="24" spans="1:3" ht="12.75">
      <c r="A24" s="9" t="s">
        <v>33</v>
      </c>
      <c r="B24" s="129">
        <v>0</v>
      </c>
      <c r="C24" s="88">
        <v>0</v>
      </c>
    </row>
    <row r="25" spans="1:3" ht="12.75">
      <c r="A25" s="9" t="s">
        <v>17</v>
      </c>
      <c r="B25" s="129">
        <v>3154011</v>
      </c>
      <c r="C25" s="88">
        <v>-197723.28</v>
      </c>
    </row>
    <row r="26" spans="1:3" ht="12.75">
      <c r="A26" s="9" t="s">
        <v>18</v>
      </c>
      <c r="B26" s="129">
        <v>0</v>
      </c>
      <c r="C26" s="88">
        <v>0</v>
      </c>
    </row>
    <row r="27" spans="1:3" ht="12.75">
      <c r="A27" s="9" t="s">
        <v>37</v>
      </c>
      <c r="B27" s="129">
        <v>0</v>
      </c>
      <c r="C27" s="88">
        <v>0</v>
      </c>
    </row>
    <row r="28" spans="1:3" ht="12.75">
      <c r="A28" s="9" t="s">
        <v>19</v>
      </c>
      <c r="B28" s="129">
        <v>0</v>
      </c>
      <c r="C28" s="88">
        <v>0</v>
      </c>
    </row>
    <row r="29" spans="1:3" ht="12.75">
      <c r="A29" s="9" t="s">
        <v>20</v>
      </c>
      <c r="B29" s="129">
        <v>0</v>
      </c>
      <c r="C29" s="88">
        <v>0</v>
      </c>
    </row>
    <row r="30" spans="1:3" ht="12.75">
      <c r="A30" s="9" t="s">
        <v>21</v>
      </c>
      <c r="B30" s="129">
        <v>0</v>
      </c>
      <c r="C30" s="88">
        <v>0</v>
      </c>
    </row>
    <row r="31" spans="1:3" ht="12.75">
      <c r="A31" s="9" t="s">
        <v>22</v>
      </c>
      <c r="B31" s="129">
        <v>0</v>
      </c>
      <c r="C31" s="88">
        <v>0</v>
      </c>
    </row>
    <row r="32" spans="1:3" ht="12.75">
      <c r="A32" s="9" t="s">
        <v>23</v>
      </c>
      <c r="B32" s="129">
        <v>0</v>
      </c>
      <c r="C32" s="88">
        <v>0</v>
      </c>
    </row>
    <row r="33" spans="1:3" ht="12.75">
      <c r="A33" s="9" t="s">
        <v>24</v>
      </c>
      <c r="B33" s="129">
        <v>0</v>
      </c>
      <c r="C33" s="88">
        <v>0</v>
      </c>
    </row>
    <row r="34" spans="1:3" ht="12.75">
      <c r="A34" s="9" t="s">
        <v>25</v>
      </c>
      <c r="B34" s="129">
        <v>0</v>
      </c>
      <c r="C34" s="88">
        <v>0</v>
      </c>
    </row>
    <row r="35" spans="1:3" ht="12.75">
      <c r="A35" s="9" t="s">
        <v>26</v>
      </c>
      <c r="B35" s="129">
        <v>1869797.35</v>
      </c>
      <c r="C35" s="88">
        <v>161701.49</v>
      </c>
    </row>
    <row r="36" spans="1:3" ht="12.75">
      <c r="A36" s="9" t="s">
        <v>27</v>
      </c>
      <c r="B36" s="129">
        <v>2788442.82</v>
      </c>
      <c r="C36" s="88">
        <v>476587.85</v>
      </c>
    </row>
    <row r="37" spans="1:3" ht="12.75">
      <c r="A37" s="9" t="s">
        <v>28</v>
      </c>
      <c r="B37" s="129">
        <v>0</v>
      </c>
      <c r="C37" s="88">
        <v>0</v>
      </c>
    </row>
    <row r="38" spans="1:3" ht="12.75">
      <c r="A38" s="9" t="s">
        <v>38</v>
      </c>
      <c r="B38" s="129">
        <v>0</v>
      </c>
      <c r="C38" s="88">
        <v>0</v>
      </c>
    </row>
    <row r="39" spans="1:3" ht="12.75">
      <c r="A39" s="9" t="s">
        <v>39</v>
      </c>
      <c r="B39" s="129">
        <v>0</v>
      </c>
      <c r="C39" s="88">
        <v>0</v>
      </c>
    </row>
    <row r="40" spans="1:3" ht="12.75">
      <c r="A40" s="9" t="s">
        <v>29</v>
      </c>
      <c r="B40" s="129">
        <v>0</v>
      </c>
      <c r="C40" s="88">
        <v>0</v>
      </c>
    </row>
    <row r="41" spans="1:3" ht="13.5" thickBot="1">
      <c r="A41" s="39" t="s">
        <v>30</v>
      </c>
      <c r="B41" s="110">
        <v>0</v>
      </c>
      <c r="C41" s="89">
        <v>0</v>
      </c>
    </row>
    <row r="42" spans="1:3" s="8" customFormat="1" ht="13.5" thickBot="1">
      <c r="A42" s="127" t="s">
        <v>40</v>
      </c>
      <c r="B42" s="136">
        <f>SUM(B4:B41)</f>
        <v>26875647.54</v>
      </c>
      <c r="C42" s="126">
        <f>SUM(C4:C41)</f>
        <v>1307594.27</v>
      </c>
    </row>
    <row r="44" ht="12.75">
      <c r="B44" s="19"/>
    </row>
  </sheetData>
  <mergeCells count="3">
    <mergeCell ref="A1:A3"/>
    <mergeCell ref="C2:C3"/>
    <mergeCell ref="B2:B3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 xml:space="preserve">&amp;CVývoj pohľadávok evidovaných voči zdravotníckym zariadeniam v pôsobnosti MZ SR (v €)&amp;RTabuľka č.4 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F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4.57421875" style="0" bestFit="1" customWidth="1"/>
    <col min="3" max="3" width="18.00390625" style="0" bestFit="1" customWidth="1"/>
    <col min="4" max="4" width="10.7109375" style="0" customWidth="1"/>
    <col min="5" max="5" width="24.140625" style="0" bestFit="1" customWidth="1"/>
    <col min="6" max="6" width="13.8515625" style="0" bestFit="1" customWidth="1"/>
    <col min="7" max="12" width="10.7109375" style="0" customWidth="1"/>
  </cols>
  <sheetData>
    <row r="2" spans="2:3" ht="30">
      <c r="B2" s="161" t="s">
        <v>142</v>
      </c>
      <c r="C2" s="161" t="s">
        <v>260</v>
      </c>
    </row>
    <row r="3" spans="2:6" ht="15">
      <c r="B3" s="65">
        <v>39813</v>
      </c>
      <c r="C3" s="101">
        <v>25568053.27</v>
      </c>
      <c r="E3" s="19"/>
      <c r="F3" s="19"/>
    </row>
    <row r="4" spans="2:5" ht="15">
      <c r="B4" s="66">
        <v>39844</v>
      </c>
      <c r="C4" s="101">
        <v>25792218.95</v>
      </c>
      <c r="E4" s="19"/>
    </row>
    <row r="5" spans="2:5" ht="15">
      <c r="B5" s="65">
        <v>39872</v>
      </c>
      <c r="C5" s="200">
        <v>25744095.499999996</v>
      </c>
      <c r="E5" s="19"/>
    </row>
    <row r="6" spans="2:5" ht="15">
      <c r="B6" s="66">
        <v>39903</v>
      </c>
      <c r="C6" s="200">
        <v>26541263.27</v>
      </c>
      <c r="E6" s="19"/>
    </row>
    <row r="7" spans="2:5" ht="15">
      <c r="B7" s="65">
        <v>39933</v>
      </c>
      <c r="C7" s="200">
        <v>26739011.27</v>
      </c>
      <c r="E7" s="19"/>
    </row>
    <row r="8" spans="2:5" ht="15">
      <c r="B8" s="66">
        <v>39964</v>
      </c>
      <c r="C8" s="200">
        <v>28210743.92</v>
      </c>
      <c r="E8" s="19"/>
    </row>
    <row r="9" spans="2:5" ht="15">
      <c r="B9" s="65">
        <v>39994</v>
      </c>
      <c r="C9" s="200">
        <v>26875647.54</v>
      </c>
      <c r="E9" s="19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&amp;CGrafické znázornenie vývoja pohľadávok zdravotníckych zariadení v pôsobnosti MZ SR v období od 31.12.2008 do 30.6.2009 (v €)&amp;RGraf  č. 2</oddHead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">
      <pane ySplit="3" topLeftCell="BM4" activePane="bottomLeft" state="frozen"/>
      <selection pane="topLeft" activeCell="A1" sqref="A1:A2"/>
      <selection pane="bottomLeft" activeCell="A1" sqref="A1:A3"/>
    </sheetView>
  </sheetViews>
  <sheetFormatPr defaultColWidth="9.140625" defaultRowHeight="12.75"/>
  <cols>
    <col min="1" max="1" width="16.57421875" style="0" bestFit="1" customWidth="1"/>
    <col min="2" max="2" width="15.7109375" style="13" customWidth="1"/>
    <col min="3" max="3" width="15.7109375" style="0" customWidth="1"/>
    <col min="4" max="4" width="11.7109375" style="11" bestFit="1" customWidth="1"/>
    <col min="5" max="5" width="9.7109375" style="0" bestFit="1" customWidth="1"/>
  </cols>
  <sheetData>
    <row r="1" spans="1:4" s="7" customFormat="1" ht="19.5" customHeight="1" thickBot="1">
      <c r="A1" s="418" t="s">
        <v>0</v>
      </c>
      <c r="B1" s="128" t="s">
        <v>275</v>
      </c>
      <c r="C1" s="90" t="s">
        <v>278</v>
      </c>
      <c r="D1" s="109"/>
    </row>
    <row r="2" spans="1:4" s="6" customFormat="1" ht="13.5" customHeight="1">
      <c r="A2" s="406"/>
      <c r="B2" s="422" t="s">
        <v>159</v>
      </c>
      <c r="C2" s="420" t="s">
        <v>159</v>
      </c>
      <c r="D2" s="69"/>
    </row>
    <row r="3" spans="1:4" s="6" customFormat="1" ht="13.5" thickBot="1">
      <c r="A3" s="419"/>
      <c r="B3" s="423"/>
      <c r="C3" s="421"/>
      <c r="D3" s="69"/>
    </row>
    <row r="4" spans="1:3" ht="12.75">
      <c r="A4" s="229" t="s">
        <v>3</v>
      </c>
      <c r="B4" s="246">
        <v>0</v>
      </c>
      <c r="C4" s="15">
        <v>0</v>
      </c>
    </row>
    <row r="5" spans="1:3" ht="12.75">
      <c r="A5" s="9" t="s">
        <v>4</v>
      </c>
      <c r="B5" s="246">
        <v>0</v>
      </c>
      <c r="C5" s="16">
        <v>0</v>
      </c>
    </row>
    <row r="6" spans="1:3" ht="12.75">
      <c r="A6" s="9" t="s">
        <v>5</v>
      </c>
      <c r="B6" s="246">
        <v>180.81</v>
      </c>
      <c r="C6" s="16">
        <v>180.81</v>
      </c>
    </row>
    <row r="7" spans="1:3" ht="12.75">
      <c r="A7" s="9" t="s">
        <v>58</v>
      </c>
      <c r="B7" s="246">
        <v>0</v>
      </c>
      <c r="C7" s="16">
        <v>0</v>
      </c>
    </row>
    <row r="8" spans="1:3" ht="12.75">
      <c r="A8" s="9" t="s">
        <v>6</v>
      </c>
      <c r="B8" s="246">
        <v>0</v>
      </c>
      <c r="C8" s="16">
        <v>0</v>
      </c>
    </row>
    <row r="9" spans="1:3" ht="12.75">
      <c r="A9" s="9" t="s">
        <v>7</v>
      </c>
      <c r="B9" s="246">
        <v>167761.2</v>
      </c>
      <c r="C9" s="16">
        <v>167761.2</v>
      </c>
    </row>
    <row r="10" spans="1:3" ht="12.75">
      <c r="A10" s="9" t="s">
        <v>32</v>
      </c>
      <c r="B10" s="246">
        <v>1706031.82</v>
      </c>
      <c r="C10" s="16">
        <v>44813.220000000205</v>
      </c>
    </row>
    <row r="11" spans="1:3" ht="12.75">
      <c r="A11" s="9" t="s">
        <v>8</v>
      </c>
      <c r="B11" s="246">
        <v>1182413.82</v>
      </c>
      <c r="C11" s="16">
        <v>-19916.46</v>
      </c>
    </row>
    <row r="12" spans="1:3" ht="12.75">
      <c r="A12" s="9" t="s">
        <v>9</v>
      </c>
      <c r="B12" s="246">
        <v>0</v>
      </c>
      <c r="C12" s="16">
        <v>0</v>
      </c>
    </row>
    <row r="13" spans="1:3" ht="12.75">
      <c r="A13" s="9" t="s">
        <v>35</v>
      </c>
      <c r="B13" s="246">
        <v>0</v>
      </c>
      <c r="C13" s="16">
        <v>0</v>
      </c>
    </row>
    <row r="14" spans="1:3" ht="12.75">
      <c r="A14" s="9" t="s">
        <v>10</v>
      </c>
      <c r="B14" s="246">
        <v>0</v>
      </c>
      <c r="C14" s="16">
        <v>0</v>
      </c>
    </row>
    <row r="15" spans="1:3" ht="12.75">
      <c r="A15" s="9" t="s">
        <v>36</v>
      </c>
      <c r="B15" s="246">
        <v>0</v>
      </c>
      <c r="C15" s="16">
        <v>0</v>
      </c>
    </row>
    <row r="16" spans="1:3" ht="12.75">
      <c r="A16" s="9" t="s">
        <v>11</v>
      </c>
      <c r="B16" s="246">
        <v>888894.75</v>
      </c>
      <c r="C16" s="16">
        <v>375731.22</v>
      </c>
    </row>
    <row r="17" spans="1:3" ht="12.75">
      <c r="A17" s="9" t="s">
        <v>34</v>
      </c>
      <c r="B17" s="246">
        <v>699674.22</v>
      </c>
      <c r="C17" s="16">
        <v>124219.04</v>
      </c>
    </row>
    <row r="18" spans="1:3" ht="12.75">
      <c r="A18" s="9" t="s">
        <v>12</v>
      </c>
      <c r="B18" s="246">
        <v>206701.62</v>
      </c>
      <c r="C18" s="16">
        <v>-151808.4</v>
      </c>
    </row>
    <row r="19" spans="1:3" ht="12.75">
      <c r="A19" s="9" t="s">
        <v>13</v>
      </c>
      <c r="B19" s="246">
        <v>0</v>
      </c>
      <c r="C19" s="16">
        <v>0</v>
      </c>
    </row>
    <row r="20" spans="1:3" ht="12.75">
      <c r="A20" s="9" t="s">
        <v>14</v>
      </c>
      <c r="B20" s="246">
        <v>0</v>
      </c>
      <c r="C20" s="16">
        <v>0</v>
      </c>
    </row>
    <row r="21" spans="1:3" ht="12.75">
      <c r="A21" s="9" t="s">
        <v>15</v>
      </c>
      <c r="B21" s="246">
        <v>409398.48</v>
      </c>
      <c r="C21" s="16">
        <v>183449.14</v>
      </c>
    </row>
    <row r="22" spans="1:3" ht="12.75">
      <c r="A22" s="9" t="s">
        <v>31</v>
      </c>
      <c r="B22" s="246">
        <v>0</v>
      </c>
      <c r="C22" s="16">
        <v>0</v>
      </c>
    </row>
    <row r="23" spans="1:3" ht="12.75">
      <c r="A23" s="9" t="s">
        <v>16</v>
      </c>
      <c r="B23" s="246">
        <v>0</v>
      </c>
      <c r="C23" s="16">
        <v>-58286.99</v>
      </c>
    </row>
    <row r="24" spans="1:3" ht="12.75">
      <c r="A24" s="9" t="s">
        <v>33</v>
      </c>
      <c r="B24" s="246">
        <v>4450997.28</v>
      </c>
      <c r="C24" s="16">
        <v>781803.11</v>
      </c>
    </row>
    <row r="25" spans="1:3" ht="12.75">
      <c r="A25" s="9" t="s">
        <v>17</v>
      </c>
      <c r="B25" s="246">
        <v>0</v>
      </c>
      <c r="C25" s="16">
        <v>0</v>
      </c>
    </row>
    <row r="26" spans="1:3" ht="12.75">
      <c r="A26" s="9" t="s">
        <v>18</v>
      </c>
      <c r="B26" s="246">
        <v>1809507.92</v>
      </c>
      <c r="C26" s="16">
        <v>522166.48</v>
      </c>
    </row>
    <row r="27" spans="1:3" ht="12.75">
      <c r="A27" s="9" t="s">
        <v>37</v>
      </c>
      <c r="B27" s="246">
        <v>793703.43</v>
      </c>
      <c r="C27" s="16">
        <v>188075.34</v>
      </c>
    </row>
    <row r="28" spans="1:3" ht="12.75">
      <c r="A28" s="9" t="s">
        <v>19</v>
      </c>
      <c r="B28" s="246">
        <v>11254.43</v>
      </c>
      <c r="C28" s="16">
        <v>-34056.97</v>
      </c>
    </row>
    <row r="29" spans="1:3" ht="12.75">
      <c r="A29" s="9" t="s">
        <v>20</v>
      </c>
      <c r="B29" s="246">
        <v>1541197.11</v>
      </c>
      <c r="C29" s="16">
        <v>401873.68</v>
      </c>
    </row>
    <row r="30" spans="1:3" ht="12.75">
      <c r="A30" s="9" t="s">
        <v>21</v>
      </c>
      <c r="B30" s="246">
        <v>0</v>
      </c>
      <c r="C30" s="16">
        <v>0</v>
      </c>
    </row>
    <row r="31" spans="1:3" ht="12.75">
      <c r="A31" s="9" t="s">
        <v>22</v>
      </c>
      <c r="B31" s="246">
        <v>0</v>
      </c>
      <c r="C31" s="16">
        <v>0</v>
      </c>
    </row>
    <row r="32" spans="1:3" ht="12.75">
      <c r="A32" s="9" t="s">
        <v>23</v>
      </c>
      <c r="B32" s="246">
        <v>0</v>
      </c>
      <c r="C32" s="16">
        <v>0</v>
      </c>
    </row>
    <row r="33" spans="1:3" ht="12.75">
      <c r="A33" s="9" t="s">
        <v>24</v>
      </c>
      <c r="B33" s="246">
        <v>98496.3</v>
      </c>
      <c r="C33" s="112">
        <v>-2511.429999999993</v>
      </c>
    </row>
    <row r="34" spans="1:3" ht="12.75">
      <c r="A34" s="9" t="s">
        <v>25</v>
      </c>
      <c r="B34" s="246">
        <v>0</v>
      </c>
      <c r="C34" s="16">
        <v>0</v>
      </c>
    </row>
    <row r="35" spans="1:3" ht="12.75">
      <c r="A35" s="9" t="s">
        <v>26</v>
      </c>
      <c r="B35" s="246">
        <v>0</v>
      </c>
      <c r="C35" s="16">
        <v>0</v>
      </c>
    </row>
    <row r="36" spans="1:3" ht="12.75">
      <c r="A36" s="9" t="s">
        <v>27</v>
      </c>
      <c r="B36" s="246">
        <v>0</v>
      </c>
      <c r="C36" s="16">
        <v>0</v>
      </c>
    </row>
    <row r="37" spans="1:3" ht="12.75">
      <c r="A37" s="9" t="s">
        <v>28</v>
      </c>
      <c r="B37" s="246">
        <v>0</v>
      </c>
      <c r="C37" s="16">
        <v>0</v>
      </c>
    </row>
    <row r="38" spans="1:3" ht="12.75">
      <c r="A38" s="9" t="s">
        <v>38</v>
      </c>
      <c r="B38" s="246">
        <v>81917.75</v>
      </c>
      <c r="C38" s="16">
        <v>6607.820000000007</v>
      </c>
    </row>
    <row r="39" spans="1:3" ht="12.75">
      <c r="A39" s="9" t="s">
        <v>39</v>
      </c>
      <c r="B39" s="246">
        <v>451172.68</v>
      </c>
      <c r="C39" s="16">
        <v>-0.11999999999534339</v>
      </c>
    </row>
    <row r="40" spans="1:5" ht="12.75">
      <c r="A40" s="9" t="s">
        <v>29</v>
      </c>
      <c r="B40" s="246">
        <v>338406.4</v>
      </c>
      <c r="C40" s="16">
        <v>-128200.2</v>
      </c>
      <c r="D40" s="232"/>
      <c r="E40" s="19"/>
    </row>
    <row r="41" spans="1:3" ht="13.5" thickBot="1">
      <c r="A41" s="39" t="s">
        <v>30</v>
      </c>
      <c r="B41" s="246">
        <v>0</v>
      </c>
      <c r="C41" s="17">
        <v>0</v>
      </c>
    </row>
    <row r="42" spans="1:4" s="8" customFormat="1" ht="13.5" thickBot="1">
      <c r="A42" s="38" t="s">
        <v>40</v>
      </c>
      <c r="B42" s="41">
        <f>SUM(B4:B41)</f>
        <v>14837710.02</v>
      </c>
      <c r="C42" s="41">
        <f>SUM(C4:C41)</f>
        <v>2401900.4899999993</v>
      </c>
      <c r="D42" s="111"/>
    </row>
    <row r="44" ht="12.75">
      <c r="C44" s="20"/>
    </row>
  </sheetData>
  <mergeCells count="3">
    <mergeCell ref="C2:C3"/>
    <mergeCell ref="A1:A3"/>
    <mergeCell ref="B2:B3"/>
  </mergeCells>
  <printOptions horizontalCentered="1"/>
  <pageMargins left="0" right="0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&amp;CVývoj pohľadávok evidovaných voči transformovaným zdravotníckym zariadeniam (v €) &amp;RTabuľka č. 5</oddHead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3" width="17.7109375" style="0" customWidth="1"/>
    <col min="4" max="4" width="12.28125" style="0" bestFit="1" customWidth="1"/>
    <col min="5" max="5" width="23.57421875" style="0" customWidth="1"/>
    <col min="6" max="6" width="14.00390625" style="0" customWidth="1"/>
    <col min="7" max="12" width="10.7109375" style="0" customWidth="1"/>
  </cols>
  <sheetData>
    <row r="2" spans="2:3" ht="30">
      <c r="B2" s="161" t="s">
        <v>142</v>
      </c>
      <c r="C2" s="161" t="s">
        <v>260</v>
      </c>
    </row>
    <row r="3" spans="2:6" ht="15">
      <c r="B3" s="65">
        <v>39813</v>
      </c>
      <c r="C3" s="64">
        <v>12435809.53</v>
      </c>
      <c r="D3" s="258"/>
      <c r="E3" s="232"/>
      <c r="F3" s="11"/>
    </row>
    <row r="4" spans="2:6" ht="15">
      <c r="B4" s="65">
        <v>39844</v>
      </c>
      <c r="C4" s="64">
        <v>13052755.11</v>
      </c>
      <c r="D4" s="258"/>
      <c r="E4" s="232"/>
      <c r="F4" s="11"/>
    </row>
    <row r="5" spans="2:6" ht="15">
      <c r="B5" s="65">
        <v>39872</v>
      </c>
      <c r="C5" s="201">
        <v>13000770.560000002</v>
      </c>
      <c r="D5" s="258"/>
      <c r="E5" s="232"/>
      <c r="F5" s="11"/>
    </row>
    <row r="6" spans="2:6" ht="15">
      <c r="B6" s="65">
        <v>39903</v>
      </c>
      <c r="C6" s="200">
        <v>13628918.100000001</v>
      </c>
      <c r="D6" s="258"/>
      <c r="E6" s="232"/>
      <c r="F6" s="11"/>
    </row>
    <row r="7" spans="2:6" ht="15">
      <c r="B7" s="65">
        <v>39933</v>
      </c>
      <c r="C7" s="200">
        <v>14148004.14</v>
      </c>
      <c r="D7" s="258"/>
      <c r="E7" s="232"/>
      <c r="F7" s="11"/>
    </row>
    <row r="8" spans="2:6" ht="15">
      <c r="B8" s="65">
        <v>39964</v>
      </c>
      <c r="C8" s="200">
        <v>14091180.35</v>
      </c>
      <c r="D8" s="258"/>
      <c r="E8" s="232"/>
      <c r="F8" s="11"/>
    </row>
    <row r="9" spans="2:6" ht="15">
      <c r="B9" s="65">
        <v>39994</v>
      </c>
      <c r="C9" s="200">
        <v>14837710.02</v>
      </c>
      <c r="D9" s="258"/>
      <c r="E9" s="232"/>
      <c r="F9" s="11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&amp;CGrafické znázornenie vývoja pohľadávok transformovaných zdravotníckych zariadení         
v období od 31.12.2008 do 30.6.2009 (v €)&amp;RGraf č.3</oddHead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75" zoomScaleNormal="75" workbookViewId="0" topLeftCell="A1">
      <pane ySplit="1" topLeftCell="BM2" activePane="bottomLeft" state="frozen"/>
      <selection pane="topLeft" activeCell="A1" sqref="A1:A2"/>
      <selection pane="bottomLeft" activeCell="A1" sqref="A1"/>
    </sheetView>
  </sheetViews>
  <sheetFormatPr defaultColWidth="9.140625" defaultRowHeight="12.75"/>
  <cols>
    <col min="1" max="1" width="25.00390625" style="27" customWidth="1"/>
    <col min="2" max="2" width="25.57421875" style="27" customWidth="1"/>
    <col min="3" max="3" width="18.8515625" style="12" bestFit="1" customWidth="1"/>
    <col min="4" max="4" width="68.28125" style="12" customWidth="1"/>
    <col min="5" max="5" width="18.8515625" style="10" customWidth="1"/>
    <col min="6" max="6" width="22.57421875" style="26" customWidth="1"/>
    <col min="7" max="7" width="28.00390625" style="26" customWidth="1"/>
    <col min="8" max="16384" width="9.140625" style="26" customWidth="1"/>
  </cols>
  <sheetData>
    <row r="1" spans="1:6" ht="30.75" thickBot="1">
      <c r="A1" s="82" t="s">
        <v>53</v>
      </c>
      <c r="B1" s="83" t="s">
        <v>54</v>
      </c>
      <c r="C1" s="84" t="s">
        <v>0</v>
      </c>
      <c r="D1" s="236" t="s">
        <v>99</v>
      </c>
      <c r="E1" s="240" t="s">
        <v>1</v>
      </c>
      <c r="F1" s="220" t="s">
        <v>157</v>
      </c>
    </row>
    <row r="2" spans="1:6" ht="12.75">
      <c r="A2" s="218">
        <v>1</v>
      </c>
      <c r="B2" s="120" t="s">
        <v>55</v>
      </c>
      <c r="C2" s="121" t="s">
        <v>5</v>
      </c>
      <c r="D2" s="237" t="s">
        <v>248</v>
      </c>
      <c r="E2" s="241" t="s">
        <v>63</v>
      </c>
      <c r="F2" s="221">
        <v>4854231.58</v>
      </c>
    </row>
    <row r="3" spans="1:6" ht="12.75">
      <c r="A3" s="218">
        <v>1</v>
      </c>
      <c r="B3" s="120" t="s">
        <v>55</v>
      </c>
      <c r="C3" s="121" t="s">
        <v>5</v>
      </c>
      <c r="D3" s="237" t="s">
        <v>83</v>
      </c>
      <c r="E3" s="241" t="s">
        <v>227</v>
      </c>
      <c r="F3" s="221">
        <v>12807868.39</v>
      </c>
    </row>
    <row r="4" spans="1:6" ht="12.75">
      <c r="A4" s="218">
        <v>1</v>
      </c>
      <c r="B4" s="120" t="s">
        <v>55</v>
      </c>
      <c r="C4" s="68" t="s">
        <v>10</v>
      </c>
      <c r="D4" s="238" t="s">
        <v>169</v>
      </c>
      <c r="E4" s="241" t="s">
        <v>66</v>
      </c>
      <c r="F4" s="222">
        <v>1401296.4</v>
      </c>
    </row>
    <row r="5" spans="1:6" ht="12.75">
      <c r="A5" s="218">
        <v>1</v>
      </c>
      <c r="B5" s="120" t="s">
        <v>55</v>
      </c>
      <c r="C5" s="121" t="s">
        <v>17</v>
      </c>
      <c r="D5" s="237" t="s">
        <v>246</v>
      </c>
      <c r="E5" s="241" t="s">
        <v>68</v>
      </c>
      <c r="F5" s="223">
        <v>3154011</v>
      </c>
    </row>
    <row r="6" spans="1:6" ht="12.75">
      <c r="A6" s="218">
        <v>1</v>
      </c>
      <c r="B6" s="120" t="s">
        <v>55</v>
      </c>
      <c r="C6" s="68" t="s">
        <v>26</v>
      </c>
      <c r="D6" s="237" t="s">
        <v>91</v>
      </c>
      <c r="E6" s="241" t="s">
        <v>61</v>
      </c>
      <c r="F6" s="222">
        <v>1869797.35</v>
      </c>
    </row>
    <row r="7" spans="1:6" ht="12.75">
      <c r="A7" s="218">
        <v>1</v>
      </c>
      <c r="B7" s="120" t="s">
        <v>55</v>
      </c>
      <c r="C7" s="68" t="s">
        <v>27</v>
      </c>
      <c r="D7" s="237" t="s">
        <v>49</v>
      </c>
      <c r="E7" s="241" t="s">
        <v>75</v>
      </c>
      <c r="F7" s="224">
        <v>2788442.82</v>
      </c>
    </row>
    <row r="8" spans="1:6" ht="12.75">
      <c r="A8" s="219">
        <v>8</v>
      </c>
      <c r="B8" s="123" t="s">
        <v>56</v>
      </c>
      <c r="C8" s="68" t="s">
        <v>7</v>
      </c>
      <c r="D8" s="237" t="s">
        <v>213</v>
      </c>
      <c r="E8" s="241" t="s">
        <v>171</v>
      </c>
      <c r="F8" s="221">
        <v>167761.2</v>
      </c>
    </row>
    <row r="9" spans="1:6" ht="12.75">
      <c r="A9" s="218">
        <v>8</v>
      </c>
      <c r="B9" s="120" t="s">
        <v>56</v>
      </c>
      <c r="C9" s="68" t="s">
        <v>32</v>
      </c>
      <c r="D9" s="237" t="s">
        <v>85</v>
      </c>
      <c r="E9" s="241" t="s">
        <v>64</v>
      </c>
      <c r="F9" s="221">
        <v>1706031.82</v>
      </c>
    </row>
    <row r="10" spans="1:6" ht="12.75">
      <c r="A10" s="219">
        <v>8</v>
      </c>
      <c r="B10" s="123" t="s">
        <v>56</v>
      </c>
      <c r="C10" s="121" t="s">
        <v>8</v>
      </c>
      <c r="D10" s="237" t="s">
        <v>249</v>
      </c>
      <c r="E10" s="241" t="s">
        <v>65</v>
      </c>
      <c r="F10" s="221">
        <v>1182413.82</v>
      </c>
    </row>
    <row r="11" spans="1:6" ht="12.75">
      <c r="A11" s="218">
        <v>8</v>
      </c>
      <c r="B11" s="123" t="s">
        <v>56</v>
      </c>
      <c r="C11" s="121" t="s">
        <v>34</v>
      </c>
      <c r="D11" s="237" t="s">
        <v>217</v>
      </c>
      <c r="E11" s="241" t="s">
        <v>216</v>
      </c>
      <c r="F11" s="222">
        <v>699674.22</v>
      </c>
    </row>
    <row r="12" spans="1:6" ht="12.75">
      <c r="A12" s="218">
        <v>8</v>
      </c>
      <c r="B12" s="124" t="s">
        <v>56</v>
      </c>
      <c r="C12" s="125" t="s">
        <v>12</v>
      </c>
      <c r="D12" s="239" t="s">
        <v>50</v>
      </c>
      <c r="E12" s="242">
        <v>17335523</v>
      </c>
      <c r="F12" s="221">
        <v>206701.62</v>
      </c>
    </row>
    <row r="13" spans="1:6" ht="12.75">
      <c r="A13" s="218">
        <v>8</v>
      </c>
      <c r="B13" s="120" t="s">
        <v>56</v>
      </c>
      <c r="C13" s="68" t="s">
        <v>33</v>
      </c>
      <c r="D13" s="237" t="s">
        <v>48</v>
      </c>
      <c r="E13" s="241" t="s">
        <v>67</v>
      </c>
      <c r="F13" s="221">
        <v>3839242.13</v>
      </c>
    </row>
    <row r="14" spans="1:6" ht="12.75">
      <c r="A14" s="219">
        <v>8</v>
      </c>
      <c r="B14" s="123" t="s">
        <v>56</v>
      </c>
      <c r="C14" s="121" t="s">
        <v>18</v>
      </c>
      <c r="D14" s="238" t="s">
        <v>238</v>
      </c>
      <c r="E14" s="241" t="s">
        <v>69</v>
      </c>
      <c r="F14" s="225">
        <v>1809507.92</v>
      </c>
    </row>
    <row r="15" spans="1:6" ht="12.75">
      <c r="A15" s="219">
        <v>8</v>
      </c>
      <c r="B15" s="123" t="s">
        <v>56</v>
      </c>
      <c r="C15" s="121" t="s">
        <v>19</v>
      </c>
      <c r="D15" s="237" t="s">
        <v>239</v>
      </c>
      <c r="E15" s="241" t="s">
        <v>88</v>
      </c>
      <c r="F15" s="223">
        <v>11254.43</v>
      </c>
    </row>
    <row r="16" spans="1:6" ht="12.75">
      <c r="A16" s="219">
        <v>8</v>
      </c>
      <c r="B16" s="123" t="s">
        <v>56</v>
      </c>
      <c r="C16" s="121" t="s">
        <v>20</v>
      </c>
      <c r="D16" s="237" t="s">
        <v>89</v>
      </c>
      <c r="E16" s="241" t="s">
        <v>73</v>
      </c>
      <c r="F16" s="221">
        <v>461656.18</v>
      </c>
    </row>
    <row r="17" spans="1:6" ht="12.75">
      <c r="A17" s="218">
        <v>8</v>
      </c>
      <c r="B17" s="123" t="s">
        <v>56</v>
      </c>
      <c r="C17" s="121" t="s">
        <v>20</v>
      </c>
      <c r="D17" s="237" t="s">
        <v>90</v>
      </c>
      <c r="E17" s="241" t="s">
        <v>74</v>
      </c>
      <c r="F17" s="221">
        <v>1079540.93</v>
      </c>
    </row>
    <row r="18" spans="1:6" ht="12.75">
      <c r="A18" s="219">
        <v>8</v>
      </c>
      <c r="B18" s="123" t="s">
        <v>56</v>
      </c>
      <c r="C18" s="68" t="s">
        <v>39</v>
      </c>
      <c r="D18" s="237" t="s">
        <v>240</v>
      </c>
      <c r="E18" s="243">
        <v>17335698</v>
      </c>
      <c r="F18" s="226">
        <v>451172.68</v>
      </c>
    </row>
    <row r="19" spans="1:6" ht="12.75">
      <c r="A19" s="218">
        <v>10</v>
      </c>
      <c r="B19" s="120" t="s">
        <v>56</v>
      </c>
      <c r="C19" s="121" t="s">
        <v>15</v>
      </c>
      <c r="D19" s="237" t="s">
        <v>251</v>
      </c>
      <c r="E19" s="244">
        <v>17336015</v>
      </c>
      <c r="F19" s="221">
        <v>409398.48</v>
      </c>
    </row>
    <row r="20" spans="1:6" ht="12.75">
      <c r="A20" s="218">
        <v>11</v>
      </c>
      <c r="B20" s="120" t="s">
        <v>56</v>
      </c>
      <c r="C20" s="121" t="s">
        <v>5</v>
      </c>
      <c r="D20" s="237" t="s">
        <v>84</v>
      </c>
      <c r="E20" s="245">
        <v>36077992</v>
      </c>
      <c r="F20" s="221">
        <v>180.81</v>
      </c>
    </row>
    <row r="21" spans="1:6" ht="12.75">
      <c r="A21" s="218">
        <v>11</v>
      </c>
      <c r="B21" s="120" t="s">
        <v>56</v>
      </c>
      <c r="C21" s="121" t="s">
        <v>33</v>
      </c>
      <c r="D21" s="237" t="s">
        <v>87</v>
      </c>
      <c r="E21" s="243" t="s">
        <v>81</v>
      </c>
      <c r="F21" s="226">
        <v>611755.15</v>
      </c>
    </row>
    <row r="22" spans="1:6" ht="12.75">
      <c r="A22" s="218">
        <v>11</v>
      </c>
      <c r="B22" s="120" t="s">
        <v>56</v>
      </c>
      <c r="C22" s="68" t="s">
        <v>37</v>
      </c>
      <c r="D22" s="237" t="s">
        <v>84</v>
      </c>
      <c r="E22" s="241" t="s">
        <v>72</v>
      </c>
      <c r="F22" s="221">
        <v>262661</v>
      </c>
    </row>
    <row r="23" spans="1:6" ht="12.75">
      <c r="A23" s="219">
        <v>11</v>
      </c>
      <c r="B23" s="123" t="s">
        <v>56</v>
      </c>
      <c r="C23" s="122" t="s">
        <v>24</v>
      </c>
      <c r="D23" s="237" t="s">
        <v>252</v>
      </c>
      <c r="E23" s="241">
        <v>37971981</v>
      </c>
      <c r="F23" s="221">
        <v>98496.3</v>
      </c>
    </row>
    <row r="24" spans="1:6" ht="12.75">
      <c r="A24" s="218">
        <v>11</v>
      </c>
      <c r="B24" s="120" t="s">
        <v>56</v>
      </c>
      <c r="C24" s="68" t="s">
        <v>29</v>
      </c>
      <c r="D24" s="237" t="s">
        <v>96</v>
      </c>
      <c r="E24" s="244" t="s">
        <v>97</v>
      </c>
      <c r="F24" s="226">
        <v>2246.11</v>
      </c>
    </row>
    <row r="25" spans="1:6" ht="12.75">
      <c r="A25" s="219">
        <v>11</v>
      </c>
      <c r="B25" s="123" t="s">
        <v>56</v>
      </c>
      <c r="C25" s="121" t="s">
        <v>29</v>
      </c>
      <c r="D25" s="237" t="s">
        <v>94</v>
      </c>
      <c r="E25" s="241" t="s">
        <v>95</v>
      </c>
      <c r="F25" s="221">
        <v>336160.29</v>
      </c>
    </row>
    <row r="26" spans="1:6" ht="12.75">
      <c r="A26" s="219">
        <v>12</v>
      </c>
      <c r="B26" s="123" t="s">
        <v>56</v>
      </c>
      <c r="C26" s="121" t="s">
        <v>11</v>
      </c>
      <c r="D26" s="237" t="s">
        <v>237</v>
      </c>
      <c r="E26" s="241" t="s">
        <v>212</v>
      </c>
      <c r="F26" s="221">
        <v>316217</v>
      </c>
    </row>
    <row r="27" spans="1:6" ht="12.75">
      <c r="A27" s="219">
        <v>12</v>
      </c>
      <c r="B27" s="123" t="s">
        <v>56</v>
      </c>
      <c r="C27" s="121" t="s">
        <v>11</v>
      </c>
      <c r="D27" s="237" t="s">
        <v>244</v>
      </c>
      <c r="E27" s="241" t="s">
        <v>228</v>
      </c>
      <c r="F27" s="221">
        <v>572677.75</v>
      </c>
    </row>
    <row r="28" spans="1:6" ht="12.75">
      <c r="A28" s="219">
        <v>12</v>
      </c>
      <c r="B28" s="123" t="s">
        <v>56</v>
      </c>
      <c r="C28" s="195" t="s">
        <v>37</v>
      </c>
      <c r="D28" s="238" t="s">
        <v>167</v>
      </c>
      <c r="E28" s="241">
        <v>42000815</v>
      </c>
      <c r="F28" s="222">
        <v>531042.43</v>
      </c>
    </row>
    <row r="29" spans="1:6" ht="13.5" thickBot="1">
      <c r="A29" s="219">
        <v>12</v>
      </c>
      <c r="B29" s="123" t="s">
        <v>56</v>
      </c>
      <c r="C29" s="68" t="s">
        <v>38</v>
      </c>
      <c r="D29" s="238" t="s">
        <v>92</v>
      </c>
      <c r="E29" s="241" t="s">
        <v>93</v>
      </c>
      <c r="F29" s="222">
        <v>81917.75</v>
      </c>
    </row>
    <row r="30" spans="1:6" ht="15.75" thickBot="1">
      <c r="A30" s="28" t="s">
        <v>118</v>
      </c>
      <c r="B30" s="29"/>
      <c r="C30" s="29"/>
      <c r="D30" s="29"/>
      <c r="E30" s="21"/>
      <c r="F30" s="100">
        <f>SUM(F2:F29)</f>
        <v>41713357.559999995</v>
      </c>
    </row>
    <row r="31" spans="2:5" s="30" customFormat="1" ht="15" customHeight="1">
      <c r="B31" s="32"/>
      <c r="C31" s="31"/>
      <c r="D31" s="31"/>
      <c r="E31" s="99"/>
    </row>
    <row r="32" spans="1:8" s="30" customFormat="1" ht="15" customHeight="1">
      <c r="A32" s="374" t="s">
        <v>57</v>
      </c>
      <c r="B32" s="375"/>
      <c r="C32" s="376"/>
      <c r="D32" s="376"/>
      <c r="E32" s="377"/>
      <c r="F32" s="378"/>
      <c r="G32" s="379"/>
      <c r="H32" s="379"/>
    </row>
    <row r="33" spans="1:6" s="30" customFormat="1" ht="15" customHeight="1">
      <c r="A33" s="382" t="s">
        <v>53</v>
      </c>
      <c r="B33" s="383"/>
      <c r="C33" s="384"/>
      <c r="D33" s="384"/>
      <c r="E33" s="386" t="s">
        <v>113</v>
      </c>
      <c r="F33" s="387"/>
    </row>
    <row r="34" spans="1:8" s="30" customFormat="1" ht="15" customHeight="1">
      <c r="A34" s="380">
        <v>1</v>
      </c>
      <c r="B34" s="425" t="s">
        <v>100</v>
      </c>
      <c r="C34" s="425"/>
      <c r="D34" s="425"/>
      <c r="E34" s="380" t="s">
        <v>55</v>
      </c>
      <c r="F34" s="381" t="s">
        <v>114</v>
      </c>
      <c r="G34" s="388"/>
      <c r="H34" s="388"/>
    </row>
    <row r="35" spans="1:8" s="30" customFormat="1" ht="15" customHeight="1">
      <c r="A35" s="380">
        <v>2</v>
      </c>
      <c r="B35" s="425" t="s">
        <v>101</v>
      </c>
      <c r="C35" s="425"/>
      <c r="D35" s="425"/>
      <c r="E35" s="380" t="s">
        <v>56</v>
      </c>
      <c r="F35" s="381" t="s">
        <v>115</v>
      </c>
      <c r="G35" s="381"/>
      <c r="H35" s="381"/>
    </row>
    <row r="36" spans="1:8" s="30" customFormat="1" ht="15" customHeight="1">
      <c r="A36" s="380">
        <v>3</v>
      </c>
      <c r="B36" s="425" t="s">
        <v>102</v>
      </c>
      <c r="C36" s="425"/>
      <c r="D36" s="425"/>
      <c r="G36" s="381"/>
      <c r="H36" s="381"/>
    </row>
    <row r="37" spans="1:4" s="30" customFormat="1" ht="15" customHeight="1">
      <c r="A37" s="380">
        <v>4</v>
      </c>
      <c r="B37" s="425" t="s">
        <v>103</v>
      </c>
      <c r="C37" s="425"/>
      <c r="D37" s="425"/>
    </row>
    <row r="38" spans="1:4" s="30" customFormat="1" ht="15" customHeight="1">
      <c r="A38" s="380">
        <v>5</v>
      </c>
      <c r="B38" s="425" t="s">
        <v>104</v>
      </c>
      <c r="C38" s="425"/>
      <c r="D38" s="425"/>
    </row>
    <row r="39" spans="1:4" s="30" customFormat="1" ht="15" customHeight="1">
      <c r="A39" s="380">
        <v>6</v>
      </c>
      <c r="B39" s="424" t="s">
        <v>105</v>
      </c>
      <c r="C39" s="424"/>
      <c r="D39" s="424"/>
    </row>
    <row r="40" spans="1:8" s="30" customFormat="1" ht="15" customHeight="1">
      <c r="A40" s="380">
        <v>7</v>
      </c>
      <c r="B40" s="424" t="s">
        <v>106</v>
      </c>
      <c r="C40" s="424"/>
      <c r="D40" s="424"/>
      <c r="E40" s="389"/>
      <c r="F40" s="379"/>
      <c r="G40" s="379"/>
      <c r="H40" s="379"/>
    </row>
    <row r="41" spans="1:8" s="30" customFormat="1" ht="15" customHeight="1">
      <c r="A41" s="380">
        <v>8</v>
      </c>
      <c r="B41" s="424" t="s">
        <v>107</v>
      </c>
      <c r="C41" s="424"/>
      <c r="D41" s="424"/>
      <c r="E41" s="389"/>
      <c r="F41" s="379"/>
      <c r="G41" s="379"/>
      <c r="H41" s="379"/>
    </row>
    <row r="42" spans="1:8" s="30" customFormat="1" ht="15" customHeight="1">
      <c r="A42" s="380">
        <v>9</v>
      </c>
      <c r="B42" s="424" t="s">
        <v>108</v>
      </c>
      <c r="C42" s="424"/>
      <c r="D42" s="424"/>
      <c r="E42" s="390"/>
      <c r="F42" s="379"/>
      <c r="G42" s="379"/>
      <c r="H42" s="379"/>
    </row>
    <row r="43" spans="1:8" s="30" customFormat="1" ht="15" customHeight="1">
      <c r="A43" s="380">
        <v>10</v>
      </c>
      <c r="B43" s="424" t="s">
        <v>109</v>
      </c>
      <c r="C43" s="424"/>
      <c r="D43" s="424"/>
      <c r="E43" s="389"/>
      <c r="F43" s="379"/>
      <c r="G43" s="379"/>
      <c r="H43" s="379"/>
    </row>
    <row r="44" spans="1:8" s="30" customFormat="1" ht="15" customHeight="1">
      <c r="A44" s="380">
        <v>11</v>
      </c>
      <c r="B44" s="424" t="s">
        <v>110</v>
      </c>
      <c r="C44" s="424"/>
      <c r="D44" s="424"/>
      <c r="E44" s="389"/>
      <c r="F44" s="379"/>
      <c r="G44" s="379"/>
      <c r="H44" s="379"/>
    </row>
    <row r="45" spans="1:5" s="30" customFormat="1" ht="15" customHeight="1">
      <c r="A45" s="380">
        <v>12</v>
      </c>
      <c r="B45" s="424" t="s">
        <v>111</v>
      </c>
      <c r="C45" s="424"/>
      <c r="D45" s="424"/>
      <c r="E45" s="34"/>
    </row>
    <row r="46" spans="1:5" s="30" customFormat="1" ht="15" customHeight="1">
      <c r="A46" s="385">
        <v>13</v>
      </c>
      <c r="B46" s="424" t="s">
        <v>112</v>
      </c>
      <c r="C46" s="424"/>
      <c r="D46" s="424"/>
      <c r="E46" s="34"/>
    </row>
    <row r="47" s="30" customFormat="1" ht="15" customHeight="1">
      <c r="E47" s="34"/>
    </row>
    <row r="48" s="30" customFormat="1" ht="15" customHeight="1">
      <c r="E48" s="34"/>
    </row>
    <row r="49" s="30" customFormat="1" ht="15" customHeight="1">
      <c r="E49" s="34"/>
    </row>
    <row r="50" s="30" customFormat="1" ht="15"/>
    <row r="51" s="30" customFormat="1" ht="15"/>
    <row r="52" spans="1:4" s="30" customFormat="1" ht="15">
      <c r="A52" s="35"/>
      <c r="B52" s="35"/>
      <c r="C52" s="36"/>
      <c r="D52" s="36"/>
    </row>
    <row r="53" spans="1:8" s="30" customFormat="1" ht="15">
      <c r="A53" s="35"/>
      <c r="B53" s="35"/>
      <c r="C53" s="36"/>
      <c r="D53" s="36"/>
      <c r="E53" s="389"/>
      <c r="F53" s="379"/>
      <c r="G53" s="379"/>
      <c r="H53" s="379"/>
    </row>
    <row r="54" spans="1:5" s="30" customFormat="1" ht="15">
      <c r="A54" s="35"/>
      <c r="B54" s="35"/>
      <c r="C54" s="36"/>
      <c r="D54" s="36"/>
      <c r="E54" s="34"/>
    </row>
    <row r="55" spans="1:5" s="30" customFormat="1" ht="15">
      <c r="A55" s="35"/>
      <c r="B55" s="35"/>
      <c r="C55" s="36"/>
      <c r="D55" s="36"/>
      <c r="E55" s="34"/>
    </row>
    <row r="56" spans="1:5" s="30" customFormat="1" ht="15">
      <c r="A56" s="35"/>
      <c r="B56" s="35"/>
      <c r="C56" s="36"/>
      <c r="D56" s="36"/>
      <c r="E56" s="34"/>
    </row>
    <row r="57" spans="1:5" s="30" customFormat="1" ht="15">
      <c r="A57" s="35"/>
      <c r="B57" s="35"/>
      <c r="C57" s="36"/>
      <c r="D57" s="36"/>
      <c r="E57" s="34"/>
    </row>
    <row r="58" spans="1:5" s="30" customFormat="1" ht="15">
      <c r="A58" s="35"/>
      <c r="B58" s="35"/>
      <c r="C58" s="37"/>
      <c r="D58" s="37"/>
      <c r="E58" s="34"/>
    </row>
    <row r="59" spans="1:5" s="30" customFormat="1" ht="15">
      <c r="A59" s="35"/>
      <c r="B59" s="35"/>
      <c r="C59" s="37"/>
      <c r="D59" s="37"/>
      <c r="E59" s="34"/>
    </row>
    <row r="60" spans="1:5" s="30" customFormat="1" ht="15">
      <c r="A60" s="35"/>
      <c r="B60" s="35"/>
      <c r="C60" s="37"/>
      <c r="D60" s="37"/>
      <c r="E60" s="34"/>
    </row>
    <row r="61" spans="1:5" s="30" customFormat="1" ht="15">
      <c r="A61" s="35"/>
      <c r="B61" s="35"/>
      <c r="C61" s="37"/>
      <c r="D61" s="37"/>
      <c r="E61" s="34"/>
    </row>
    <row r="62" spans="1:5" s="30" customFormat="1" ht="15">
      <c r="A62" s="35"/>
      <c r="B62" s="35"/>
      <c r="C62" s="37"/>
      <c r="D62" s="37"/>
      <c r="E62" s="34"/>
    </row>
    <row r="63" spans="1:5" s="30" customFormat="1" ht="15">
      <c r="A63" s="35"/>
      <c r="B63" s="35"/>
      <c r="C63" s="37"/>
      <c r="D63" s="37"/>
      <c r="E63" s="34"/>
    </row>
    <row r="64" spans="1:5" s="30" customFormat="1" ht="15">
      <c r="A64" s="35"/>
      <c r="B64" s="35"/>
      <c r="C64" s="37"/>
      <c r="D64" s="37"/>
      <c r="E64" s="34"/>
    </row>
  </sheetData>
  <mergeCells count="13">
    <mergeCell ref="B38:D38"/>
    <mergeCell ref="B39:D39"/>
    <mergeCell ref="B34:D34"/>
    <mergeCell ref="B35:D35"/>
    <mergeCell ref="B36:D36"/>
    <mergeCell ref="B37:D37"/>
    <mergeCell ref="B46:D46"/>
    <mergeCell ref="B40:D40"/>
    <mergeCell ref="B41:D41"/>
    <mergeCell ref="B42:D42"/>
    <mergeCell ref="B45:D45"/>
    <mergeCell ref="B43:D43"/>
    <mergeCell ref="B44:D44"/>
  </mergeCells>
  <printOptions horizontalCentered="1"/>
  <pageMargins left="0" right="0" top="0.7874015748031497" bottom="0.5905511811023623" header="0.3937007874015748" footer="0.1968503937007874"/>
  <pageSetup horizontalDpi="600" verticalDpi="600" orientation="landscape" paperSize="9" scale="75" r:id="rId1"/>
  <headerFooter alignWithMargins="0">
    <oddHeader>&amp;CPrehľad pohľadávok voči zdravotníckym zariadeniam v pôsobnosti MZ SR a transformovaným zdravotníckym zariadeniam (v €), spracovaný 
diferencovane podľa typu a formy k 30. júnu 2009&amp;RTabuľka č. 6
</oddHeader>
    <oddFooter>&amp;CStrana &amp;P z &amp;N</oddFooter>
  </headerFooter>
  <ignoredErrors>
    <ignoredError sqref="E2:E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foltan_f</dc:creator>
  <cp:keywords/>
  <dc:description/>
  <cp:lastModifiedBy>ba-bielek_r</cp:lastModifiedBy>
  <cp:lastPrinted>2009-07-17T11:52:34Z</cp:lastPrinted>
  <dcterms:created xsi:type="dcterms:W3CDTF">2006-03-14T13:48:37Z</dcterms:created>
  <dcterms:modified xsi:type="dcterms:W3CDTF">2009-09-28T09:11:21Z</dcterms:modified>
  <cp:category/>
  <cp:version/>
  <cp:contentType/>
  <cp:contentStatus/>
</cp:coreProperties>
</file>